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70" yWindow="110" windowWidth="1481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88" i="1"/>
  <c r="G289" s="1"/>
  <c r="F288"/>
  <c r="F289" s="1"/>
  <c r="E288"/>
  <c r="E289" s="1"/>
  <c r="D288"/>
  <c r="D289" s="1"/>
  <c r="C288"/>
  <c r="G259"/>
  <c r="G260" s="1"/>
  <c r="F259"/>
  <c r="F260" s="1"/>
  <c r="E259"/>
  <c r="E260" s="1"/>
  <c r="D259"/>
  <c r="D260" s="1"/>
  <c r="C259"/>
  <c r="G227"/>
  <c r="G228" s="1"/>
  <c r="F227"/>
  <c r="F228" s="1"/>
  <c r="E227"/>
  <c r="E228" s="1"/>
  <c r="D227"/>
  <c r="D228" s="1"/>
  <c r="C227"/>
  <c r="G195"/>
  <c r="G196" s="1"/>
  <c r="F195"/>
  <c r="F196" s="1"/>
  <c r="E195"/>
  <c r="E196" s="1"/>
  <c r="D195"/>
  <c r="D196" s="1"/>
  <c r="C195"/>
  <c r="G166"/>
  <c r="G167" s="1"/>
  <c r="F166"/>
  <c r="F167" s="1"/>
  <c r="E166"/>
  <c r="E167" s="1"/>
  <c r="D166"/>
  <c r="D167" s="1"/>
  <c r="C166"/>
  <c r="G135"/>
  <c r="G136" s="1"/>
  <c r="F135"/>
  <c r="F136" s="1"/>
  <c r="E135"/>
  <c r="E136" s="1"/>
  <c r="D135"/>
  <c r="D136" s="1"/>
  <c r="C135"/>
  <c r="G105"/>
  <c r="G106" s="1"/>
  <c r="F105"/>
  <c r="F106" s="1"/>
  <c r="E105"/>
  <c r="E106" s="1"/>
  <c r="D105"/>
  <c r="D106" s="1"/>
  <c r="C105"/>
  <c r="G75"/>
  <c r="G76" s="1"/>
  <c r="F75"/>
  <c r="F76" s="1"/>
  <c r="E75"/>
  <c r="E76" s="1"/>
  <c r="D75"/>
  <c r="D76" s="1"/>
  <c r="C75"/>
  <c r="G42"/>
  <c r="G43" s="1"/>
  <c r="F42"/>
  <c r="F43" s="1"/>
  <c r="E42"/>
  <c r="E43" s="1"/>
  <c r="D42"/>
  <c r="D43" s="1"/>
  <c r="C42"/>
  <c r="G15"/>
  <c r="G16" s="1"/>
  <c r="F15"/>
  <c r="F16" s="1"/>
  <c r="E15"/>
  <c r="E16" s="1"/>
  <c r="D15"/>
  <c r="D16" s="1"/>
  <c r="C15"/>
  <c r="C319" l="1"/>
  <c r="C311"/>
  <c r="C312" s="1"/>
  <c r="E311"/>
  <c r="E312" s="1"/>
  <c r="F311"/>
  <c r="F312" s="1"/>
  <c r="D311"/>
  <c r="D312" s="1"/>
</calcChain>
</file>

<file path=xl/sharedStrings.xml><?xml version="1.0" encoding="utf-8"?>
<sst xmlns="http://schemas.openxmlformats.org/spreadsheetml/2006/main" count="256" uniqueCount="81">
  <si>
    <t>10 день</t>
  </si>
  <si>
    <t xml:space="preserve">прием пищи </t>
  </si>
  <si>
    <t xml:space="preserve">наименование блюд </t>
  </si>
  <si>
    <t xml:space="preserve">вес блюда </t>
  </si>
  <si>
    <t xml:space="preserve">пищевые вещества </t>
  </si>
  <si>
    <t>энергетическая ценность, ккал</t>
  </si>
  <si>
    <t xml:space="preserve">№ рецептуры </t>
  </si>
  <si>
    <t>сборник рецептур</t>
  </si>
  <si>
    <t>Белки, г</t>
  </si>
  <si>
    <t>Жиры, г</t>
  </si>
  <si>
    <t>Углеводы,г</t>
  </si>
  <si>
    <t>неделя 2,день 5</t>
  </si>
  <si>
    <t>САЛАТ ИЗ СВЕКЛЫ С ОГУРЦАМИ СОЛЕНЫМИ</t>
  </si>
  <si>
    <t>ЧАЙ С САХАРОМ</t>
  </si>
  <si>
    <t>ХЛЕБ ПШЕНИЧНЫЙ</t>
  </si>
  <si>
    <t>ХЛЕБ РЖАНОЙ</t>
  </si>
  <si>
    <t>итого за прием пищи :</t>
  </si>
  <si>
    <t>итого за день :</t>
  </si>
  <si>
    <t>1 день</t>
  </si>
  <si>
    <t>неделя 1,день 1</t>
  </si>
  <si>
    <t>САЛАТ ИЗ БЕЛОКАЧАННОЙ КАПУСТЫ</t>
  </si>
  <si>
    <t>СУП КАРТОФЕЛЬНЫЙ С МАКАРОННЫМИ ИЗДЕЛИЯМИ</t>
  </si>
  <si>
    <t>ПТИЦА ТУШЕНАЯ В СОУСЕ</t>
  </si>
  <si>
    <t>КАША ВЯЗКАЯ ПШЕННАЯ</t>
  </si>
  <si>
    <t>СОКИ ОВОЩНЫЕ, ФРУКТОВЫЕ И ЯГОДНЫЕ</t>
  </si>
  <si>
    <t>к/к</t>
  </si>
  <si>
    <t>2 день</t>
  </si>
  <si>
    <t>неделя 1,день 2</t>
  </si>
  <si>
    <t>ОВОЩИ НАТУРАЛЬНЫЕ ПО СЕЗОНУ</t>
  </si>
  <si>
    <t>71\70</t>
  </si>
  <si>
    <t>БОРЩ С КАРТОФЕЛЕМ И КАПУСТОЙ</t>
  </si>
  <si>
    <t>ФРИКАДЕЛЬКИ В СОУСЕ</t>
  </si>
  <si>
    <t>КАША ВЯЗКАЯ ИЗ КРУПЫ ГРЕЧНЕВОЙ</t>
  </si>
  <si>
    <t>КОМПОТ ИЗ СМЕСИ СУХОФРУКТОВ</t>
  </si>
  <si>
    <t>3 день</t>
  </si>
  <si>
    <t>неделя 1,день 3</t>
  </si>
  <si>
    <t>ВИНЕГРЕТ ОВОЩНОЙ</t>
  </si>
  <si>
    <t>РАССОЛЬНИК ЛЕНИНГРАДСКИЙ</t>
  </si>
  <si>
    <t>ГУЛЯШ</t>
  </si>
  <si>
    <t>КОМПОТ ИЗ СВЕЖИХ ПЛОДОВ</t>
  </si>
  <si>
    <t xml:space="preserve">ОБЕД </t>
  </si>
  <si>
    <t>4 день</t>
  </si>
  <si>
    <t>неделя 1,день 4</t>
  </si>
  <si>
    <t>СУП КАРТОФЕЛЬНЫЙ С БОБОВЫМИ ГОРОХОВЫЙ</t>
  </si>
  <si>
    <t>РАГУ ИЗ МЯСА</t>
  </si>
  <si>
    <t>5 день</t>
  </si>
  <si>
    <t>неделя 1,день 5</t>
  </si>
  <si>
    <t>САЛАТ ИЗ СОЛЕНЫХ ОГУРЦОВ С ЛУКОМ</t>
  </si>
  <si>
    <t>БОРЩ С КАПУСТОЙ И КАРТОФЕЛЕМ</t>
  </si>
  <si>
    <t>ФРИКАДЕЛЬКИ РЫБНЫЕ</t>
  </si>
  <si>
    <t>РИС ОТВАРНОЙ</t>
  </si>
  <si>
    <t>6 день</t>
  </si>
  <si>
    <t>неделя 2,день 1</t>
  </si>
  <si>
    <t>ИКРА КАБАЧКОВАЯ КОНСЕРВИРОВАННАЯ</t>
  </si>
  <si>
    <t>ПЛОВ ИЗ ПТИЦЫ</t>
  </si>
  <si>
    <t>7 день</t>
  </si>
  <si>
    <t>неделя 2,день 2</t>
  </si>
  <si>
    <t>КОТЛЕТЫ РУБЛЕННЫЕ ИЗ ПТИЦЫ</t>
  </si>
  <si>
    <t>КАША ВЯЗКАЯ ИЗ КРУПЫ ПШЁННОЙ</t>
  </si>
  <si>
    <t>8 день</t>
  </si>
  <si>
    <t>неделя 2,день 3</t>
  </si>
  <si>
    <t xml:space="preserve">ПЛОВ </t>
  </si>
  <si>
    <t>неделя 2,день 4</t>
  </si>
  <si>
    <t>КАША ВЯЗКАЯ ИЗ КРУПЫ ПШЕНИЧНОЙ</t>
  </si>
  <si>
    <t>9 день</t>
  </si>
  <si>
    <t xml:space="preserve">СУП КАРТОФЕЛЬНЫЙ С КРУПОЙ </t>
  </si>
  <si>
    <t>МАКАРОННЫЕ ИЗДЕЛИЯ ОТВАРНЫЕ С МАСЛОМ</t>
  </si>
  <si>
    <t>ИТОГО ПО ПРИМЕРНОМУ МЕНЮ</t>
  </si>
  <si>
    <t xml:space="preserve">итого </t>
  </si>
  <si>
    <t>белки,г</t>
  </si>
  <si>
    <t>жиры,г</t>
  </si>
  <si>
    <t>углеводу,г</t>
  </si>
  <si>
    <t>энергетичкская ценность , ккал</t>
  </si>
  <si>
    <t>Итого за весь период</t>
  </si>
  <si>
    <t>Среднее значение за период</t>
  </si>
  <si>
    <t>СУММАРНЫЕ ОБЪЕМЫ БЛЮД ПО ПРИЕМАМ ПИЩИ (В ГРАММАХ)</t>
  </si>
  <si>
    <t>Возраст детей</t>
  </si>
  <si>
    <t>Обед</t>
  </si>
  <si>
    <t>7-11 лет ОБЕД</t>
  </si>
  <si>
    <t>Возрастная категория:  7-11 лет</t>
  </si>
  <si>
    <t>ОСНОВНОЕ МЕНЮ ПРИГОТАВЛИВАЕМЫХ БЛЮД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</si>
</sst>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5"/>
  <sheetViews>
    <sheetView tabSelected="1" topLeftCell="A316" workbookViewId="0">
      <selection activeCell="B101" sqref="B101"/>
    </sheetView>
  </sheetViews>
  <sheetFormatPr defaultRowHeight="14.5"/>
  <cols>
    <col min="1" max="1" width="22.6328125" customWidth="1"/>
    <col min="2" max="2" width="31.26953125" customWidth="1"/>
  </cols>
  <sheetData>
    <row r="1" spans="1:9">
      <c r="B1" s="1" t="s">
        <v>80</v>
      </c>
    </row>
    <row r="2" spans="1:9">
      <c r="B2" s="1" t="s">
        <v>79</v>
      </c>
    </row>
    <row r="4" spans="1:9">
      <c r="B4" s="1" t="s">
        <v>18</v>
      </c>
    </row>
    <row r="5" spans="1:9">
      <c r="A5" s="17" t="s">
        <v>1</v>
      </c>
      <c r="B5" s="17" t="s">
        <v>2</v>
      </c>
      <c r="C5" s="15" t="s">
        <v>3</v>
      </c>
      <c r="D5" s="25" t="s">
        <v>4</v>
      </c>
      <c r="E5" s="25"/>
      <c r="F5" s="25"/>
      <c r="G5" s="15" t="s">
        <v>5</v>
      </c>
      <c r="H5" s="26" t="s">
        <v>6</v>
      </c>
      <c r="I5" s="15" t="s">
        <v>7</v>
      </c>
    </row>
    <row r="6" spans="1:9" ht="29">
      <c r="A6" s="17"/>
      <c r="B6" s="17"/>
      <c r="C6" s="15"/>
      <c r="D6" s="2" t="s">
        <v>8</v>
      </c>
      <c r="E6" s="2" t="s">
        <v>9</v>
      </c>
      <c r="F6" s="3" t="s">
        <v>10</v>
      </c>
      <c r="G6" s="15"/>
      <c r="H6" s="26"/>
      <c r="I6" s="15"/>
    </row>
    <row r="7" spans="1:9" ht="15.5">
      <c r="A7" s="11" t="s">
        <v>19</v>
      </c>
      <c r="B7" s="12"/>
      <c r="C7" s="12"/>
      <c r="D7" s="12"/>
      <c r="E7" s="12"/>
      <c r="F7" s="12"/>
      <c r="G7" s="12"/>
      <c r="H7" s="12"/>
      <c r="I7" s="12"/>
    </row>
    <row r="8" spans="1:9">
      <c r="A8" s="13" t="s">
        <v>40</v>
      </c>
      <c r="B8" s="4" t="s">
        <v>20</v>
      </c>
      <c r="C8" s="5">
        <v>60</v>
      </c>
      <c r="D8" s="6">
        <v>0.79</v>
      </c>
      <c r="E8" s="6">
        <v>1.96</v>
      </c>
      <c r="F8" s="6">
        <v>3.38</v>
      </c>
      <c r="G8" s="6">
        <v>36.24</v>
      </c>
      <c r="H8" s="5">
        <v>45</v>
      </c>
      <c r="I8" s="6">
        <v>2011</v>
      </c>
    </row>
    <row r="9" spans="1:9" ht="26.5">
      <c r="A9" s="14"/>
      <c r="B9" s="4" t="s">
        <v>21</v>
      </c>
      <c r="C9" s="5">
        <v>200</v>
      </c>
      <c r="D9" s="6">
        <v>2.2999999999999998</v>
      </c>
      <c r="E9" s="6">
        <v>2.2000000000000002</v>
      </c>
      <c r="F9" s="6">
        <v>16.2</v>
      </c>
      <c r="G9" s="6">
        <v>94.1</v>
      </c>
      <c r="H9" s="5">
        <v>103</v>
      </c>
      <c r="I9" s="6">
        <v>2011</v>
      </c>
    </row>
    <row r="10" spans="1:9">
      <c r="A10" s="14"/>
      <c r="B10" s="4" t="s">
        <v>22</v>
      </c>
      <c r="C10" s="5">
        <v>100</v>
      </c>
      <c r="D10" s="6">
        <v>13.7</v>
      </c>
      <c r="E10" s="6">
        <v>14.8</v>
      </c>
      <c r="F10" s="6">
        <v>3.5</v>
      </c>
      <c r="G10" s="6">
        <v>208.8</v>
      </c>
      <c r="H10" s="5">
        <v>290</v>
      </c>
      <c r="I10" s="6">
        <v>2011</v>
      </c>
    </row>
    <row r="11" spans="1:9">
      <c r="A11" s="14"/>
      <c r="B11" s="4" t="s">
        <v>23</v>
      </c>
      <c r="C11" s="5">
        <v>150</v>
      </c>
      <c r="D11" s="6">
        <v>4.22</v>
      </c>
      <c r="E11" s="6">
        <v>5.0599999999999996</v>
      </c>
      <c r="F11" s="6">
        <v>24.18</v>
      </c>
      <c r="G11" s="6">
        <v>159.1</v>
      </c>
      <c r="H11" s="5">
        <v>303</v>
      </c>
      <c r="I11" s="6">
        <v>2011</v>
      </c>
    </row>
    <row r="12" spans="1:9" ht="26.5">
      <c r="A12" s="14"/>
      <c r="B12" s="4" t="s">
        <v>24</v>
      </c>
      <c r="C12" s="5">
        <v>200</v>
      </c>
      <c r="D12" s="6">
        <v>1</v>
      </c>
      <c r="E12" s="6">
        <v>0.2</v>
      </c>
      <c r="F12" s="6">
        <v>20.2</v>
      </c>
      <c r="G12" s="6">
        <v>92</v>
      </c>
      <c r="H12" s="5">
        <v>389</v>
      </c>
      <c r="I12" s="6">
        <v>2011</v>
      </c>
    </row>
    <row r="13" spans="1:9">
      <c r="A13" s="14"/>
      <c r="B13" s="4" t="s">
        <v>15</v>
      </c>
      <c r="C13" s="5">
        <v>50</v>
      </c>
      <c r="D13" s="6">
        <v>2.8</v>
      </c>
      <c r="E13" s="6">
        <v>0.6</v>
      </c>
      <c r="F13" s="6">
        <v>24.7</v>
      </c>
      <c r="G13" s="6">
        <v>116</v>
      </c>
      <c r="H13" s="5" t="s">
        <v>25</v>
      </c>
      <c r="I13" s="6">
        <v>2021</v>
      </c>
    </row>
    <row r="14" spans="1:9">
      <c r="A14" s="14"/>
      <c r="B14" s="4" t="s">
        <v>14</v>
      </c>
      <c r="C14" s="5">
        <v>40</v>
      </c>
      <c r="D14" s="6">
        <v>3.05</v>
      </c>
      <c r="E14" s="6">
        <v>0.26</v>
      </c>
      <c r="F14" s="6">
        <v>20.13</v>
      </c>
      <c r="G14" s="6">
        <v>94.66</v>
      </c>
      <c r="H14" s="5" t="s">
        <v>25</v>
      </c>
      <c r="I14" s="6">
        <v>2021</v>
      </c>
    </row>
    <row r="15" spans="1:9">
      <c r="A15" s="2" t="s">
        <v>16</v>
      </c>
      <c r="B15" s="7"/>
      <c r="C15" s="8">
        <f>SUM(C8:C14)</f>
        <v>800</v>
      </c>
      <c r="D15" s="2">
        <f>SUM(D8:D14)</f>
        <v>27.86</v>
      </c>
      <c r="E15" s="2">
        <f>SUM(E8:E14)</f>
        <v>25.080000000000002</v>
      </c>
      <c r="F15" s="2">
        <f>SUM(F8:F14)</f>
        <v>112.28999999999999</v>
      </c>
      <c r="G15" s="2">
        <f>SUM(G8:G14)</f>
        <v>800.9</v>
      </c>
      <c r="H15" s="2"/>
      <c r="I15" s="7"/>
    </row>
    <row r="16" spans="1:9">
      <c r="A16" s="2" t="s">
        <v>17</v>
      </c>
      <c r="B16" s="7"/>
      <c r="C16" s="2"/>
      <c r="D16" s="2">
        <f>D15</f>
        <v>27.86</v>
      </c>
      <c r="E16" s="2">
        <f t="shared" ref="E16:G16" si="0">E15</f>
        <v>25.080000000000002</v>
      </c>
      <c r="F16" s="2">
        <f t="shared" si="0"/>
        <v>112.28999999999999</v>
      </c>
      <c r="G16" s="2">
        <f t="shared" si="0"/>
        <v>800.9</v>
      </c>
      <c r="H16" s="2"/>
      <c r="I16" s="7"/>
    </row>
    <row r="27" spans="1:9">
      <c r="B27">
        <v>1</v>
      </c>
    </row>
    <row r="31" spans="1:9">
      <c r="B31" s="1" t="s">
        <v>26</v>
      </c>
    </row>
    <row r="32" spans="1:9">
      <c r="A32" s="17" t="s">
        <v>1</v>
      </c>
      <c r="B32" s="17" t="s">
        <v>2</v>
      </c>
      <c r="C32" s="15" t="s">
        <v>3</v>
      </c>
      <c r="D32" s="25" t="s">
        <v>4</v>
      </c>
      <c r="E32" s="25"/>
      <c r="F32" s="25"/>
      <c r="G32" s="15" t="s">
        <v>5</v>
      </c>
      <c r="H32" s="26" t="s">
        <v>6</v>
      </c>
      <c r="I32" s="15" t="s">
        <v>7</v>
      </c>
    </row>
    <row r="33" spans="1:9" ht="29">
      <c r="A33" s="17"/>
      <c r="B33" s="17"/>
      <c r="C33" s="15"/>
      <c r="D33" s="2" t="s">
        <v>8</v>
      </c>
      <c r="E33" s="2" t="s">
        <v>9</v>
      </c>
      <c r="F33" s="3" t="s">
        <v>10</v>
      </c>
      <c r="G33" s="15"/>
      <c r="H33" s="26"/>
      <c r="I33" s="15"/>
    </row>
    <row r="34" spans="1:9" ht="15.5">
      <c r="A34" s="11" t="s">
        <v>27</v>
      </c>
      <c r="B34" s="12"/>
      <c r="C34" s="12"/>
      <c r="D34" s="12"/>
      <c r="E34" s="12"/>
      <c r="F34" s="12"/>
      <c r="G34" s="12"/>
      <c r="H34" s="12"/>
      <c r="I34" s="12"/>
    </row>
    <row r="35" spans="1:9">
      <c r="A35" s="13" t="s">
        <v>40</v>
      </c>
      <c r="B35" s="4" t="s">
        <v>28</v>
      </c>
      <c r="C35" s="5">
        <v>60</v>
      </c>
      <c r="D35" s="6">
        <v>0.5</v>
      </c>
      <c r="E35" s="6">
        <v>0.1</v>
      </c>
      <c r="F35" s="6">
        <v>1.5</v>
      </c>
      <c r="G35" s="6">
        <v>8.4</v>
      </c>
      <c r="H35" s="5" t="s">
        <v>29</v>
      </c>
      <c r="I35" s="6">
        <v>2011</v>
      </c>
    </row>
    <row r="36" spans="1:9">
      <c r="A36" s="14"/>
      <c r="B36" s="4" t="s">
        <v>30</v>
      </c>
      <c r="C36" s="5">
        <v>200</v>
      </c>
      <c r="D36" s="6">
        <v>1.4</v>
      </c>
      <c r="E36" s="6">
        <v>4</v>
      </c>
      <c r="F36" s="6">
        <v>9.9</v>
      </c>
      <c r="G36" s="6">
        <v>81.599999999999994</v>
      </c>
      <c r="H36" s="5">
        <v>82</v>
      </c>
      <c r="I36" s="6">
        <v>2011</v>
      </c>
    </row>
    <row r="37" spans="1:9">
      <c r="A37" s="14"/>
      <c r="B37" s="4" t="s">
        <v>31</v>
      </c>
      <c r="C37" s="5">
        <v>105</v>
      </c>
      <c r="D37" s="6">
        <v>8.32</v>
      </c>
      <c r="E37" s="6">
        <v>6.02</v>
      </c>
      <c r="F37" s="6">
        <v>10</v>
      </c>
      <c r="G37" s="6">
        <v>208</v>
      </c>
      <c r="H37" s="5">
        <v>280</v>
      </c>
      <c r="I37" s="6">
        <v>2011</v>
      </c>
    </row>
    <row r="38" spans="1:9">
      <c r="A38" s="14"/>
      <c r="B38" s="4" t="s">
        <v>32</v>
      </c>
      <c r="C38" s="5">
        <v>150</v>
      </c>
      <c r="D38" s="6">
        <v>4.5999999999999996</v>
      </c>
      <c r="E38" s="6">
        <v>4.9000000000000004</v>
      </c>
      <c r="F38" s="6">
        <v>20.3</v>
      </c>
      <c r="G38" s="6">
        <v>142.69999999999999</v>
      </c>
      <c r="H38" s="5">
        <v>303</v>
      </c>
      <c r="I38" s="6">
        <v>2011</v>
      </c>
    </row>
    <row r="39" spans="1:9">
      <c r="A39" s="14"/>
      <c r="B39" s="4" t="s">
        <v>33</v>
      </c>
      <c r="C39" s="5">
        <v>200</v>
      </c>
      <c r="D39" s="6">
        <v>0.4</v>
      </c>
      <c r="E39" s="6">
        <v>0</v>
      </c>
      <c r="F39" s="6">
        <v>18.2</v>
      </c>
      <c r="G39" s="6">
        <v>76.2</v>
      </c>
      <c r="H39" s="5">
        <v>349</v>
      </c>
      <c r="I39" s="6">
        <v>2011</v>
      </c>
    </row>
    <row r="40" spans="1:9">
      <c r="A40" s="14"/>
      <c r="B40" s="4" t="s">
        <v>15</v>
      </c>
      <c r="C40" s="5">
        <v>30</v>
      </c>
      <c r="D40" s="6">
        <v>1.7</v>
      </c>
      <c r="E40" s="6">
        <v>0.3</v>
      </c>
      <c r="F40" s="6">
        <v>14.8</v>
      </c>
      <c r="G40" s="6">
        <v>69.599999999999994</v>
      </c>
      <c r="H40" s="5" t="s">
        <v>25</v>
      </c>
      <c r="I40" s="6">
        <v>2011</v>
      </c>
    </row>
    <row r="41" spans="1:9">
      <c r="A41" s="14"/>
      <c r="B41" s="4" t="s">
        <v>14</v>
      </c>
      <c r="C41" s="5">
        <v>40</v>
      </c>
      <c r="D41" s="6">
        <v>3.1</v>
      </c>
      <c r="E41" s="6">
        <v>0.2</v>
      </c>
      <c r="F41" s="6">
        <v>20.100000000000001</v>
      </c>
      <c r="G41" s="6">
        <v>94.7</v>
      </c>
      <c r="H41" s="5" t="s">
        <v>25</v>
      </c>
      <c r="I41" s="6">
        <v>2011</v>
      </c>
    </row>
    <row r="42" spans="1:9">
      <c r="A42" s="2" t="s">
        <v>16</v>
      </c>
      <c r="B42" s="7"/>
      <c r="C42" s="8">
        <f>SUM(C35:C41)</f>
        <v>785</v>
      </c>
      <c r="D42" s="2">
        <f>SUM(D35:D41)</f>
        <v>20.020000000000003</v>
      </c>
      <c r="E42" s="2">
        <f>SUM(E35:E41)</f>
        <v>15.52</v>
      </c>
      <c r="F42" s="2">
        <f>SUM(F35:F41)</f>
        <v>94.800000000000011</v>
      </c>
      <c r="G42" s="2">
        <f>SUM(G35:G41)</f>
        <v>681.2</v>
      </c>
      <c r="H42" s="2"/>
      <c r="I42" s="7"/>
    </row>
    <row r="43" spans="1:9">
      <c r="A43" s="2" t="s">
        <v>17</v>
      </c>
      <c r="B43" s="7"/>
      <c r="C43" s="2"/>
      <c r="D43" s="2">
        <f>D42</f>
        <v>20.020000000000003</v>
      </c>
      <c r="E43" s="2">
        <f t="shared" ref="E43:G43" si="1">E42</f>
        <v>15.52</v>
      </c>
      <c r="F43" s="2">
        <f t="shared" si="1"/>
        <v>94.800000000000011</v>
      </c>
      <c r="G43" s="2">
        <f t="shared" si="1"/>
        <v>681.2</v>
      </c>
      <c r="H43" s="2"/>
      <c r="I43" s="7"/>
    </row>
    <row r="60" spans="2:2">
      <c r="B60">
        <v>2</v>
      </c>
    </row>
    <row r="64" spans="2:2">
      <c r="B64" s="1" t="s">
        <v>34</v>
      </c>
    </row>
    <row r="65" spans="1:9">
      <c r="A65" s="17" t="s">
        <v>1</v>
      </c>
      <c r="B65" s="17" t="s">
        <v>2</v>
      </c>
      <c r="C65" s="15" t="s">
        <v>3</v>
      </c>
      <c r="D65" s="25" t="s">
        <v>4</v>
      </c>
      <c r="E65" s="25"/>
      <c r="F65" s="25"/>
      <c r="G65" s="15" t="s">
        <v>5</v>
      </c>
      <c r="H65" s="26" t="s">
        <v>6</v>
      </c>
      <c r="I65" s="15" t="s">
        <v>7</v>
      </c>
    </row>
    <row r="66" spans="1:9" ht="29">
      <c r="A66" s="17"/>
      <c r="B66" s="17"/>
      <c r="C66" s="15"/>
      <c r="D66" s="2" t="s">
        <v>8</v>
      </c>
      <c r="E66" s="2" t="s">
        <v>9</v>
      </c>
      <c r="F66" s="3" t="s">
        <v>10</v>
      </c>
      <c r="G66" s="15"/>
      <c r="H66" s="26"/>
      <c r="I66" s="15"/>
    </row>
    <row r="67" spans="1:9" ht="15.5">
      <c r="A67" s="11" t="s">
        <v>35</v>
      </c>
      <c r="B67" s="12"/>
      <c r="C67" s="12"/>
      <c r="D67" s="12"/>
      <c r="E67" s="12"/>
      <c r="F67" s="12"/>
      <c r="G67" s="12"/>
      <c r="H67" s="12"/>
      <c r="I67" s="12"/>
    </row>
    <row r="68" spans="1:9" ht="26.5">
      <c r="A68" s="13" t="s">
        <v>40</v>
      </c>
      <c r="B68" s="4" t="s">
        <v>12</v>
      </c>
      <c r="C68" s="5">
        <v>60</v>
      </c>
      <c r="D68" s="6">
        <v>0.8</v>
      </c>
      <c r="E68" s="6">
        <v>3.6</v>
      </c>
      <c r="F68" s="6">
        <v>3.9</v>
      </c>
      <c r="G68" s="6">
        <v>52.1</v>
      </c>
      <c r="H68" s="5">
        <v>55</v>
      </c>
      <c r="I68" s="6">
        <v>2011</v>
      </c>
    </row>
    <row r="69" spans="1:9" ht="26.5">
      <c r="A69" s="14"/>
      <c r="B69" s="4" t="s">
        <v>43</v>
      </c>
      <c r="C69" s="5">
        <v>200</v>
      </c>
      <c r="D69" s="6">
        <v>4.5999999999999996</v>
      </c>
      <c r="E69" s="6">
        <v>4.4000000000000004</v>
      </c>
      <c r="F69" s="6">
        <v>15.2</v>
      </c>
      <c r="G69" s="6">
        <v>117.8</v>
      </c>
      <c r="H69" s="5">
        <v>102</v>
      </c>
      <c r="I69" s="6">
        <v>2011</v>
      </c>
    </row>
    <row r="70" spans="1:9">
      <c r="A70" s="14"/>
      <c r="B70" s="4" t="s">
        <v>44</v>
      </c>
      <c r="C70" s="5">
        <v>175</v>
      </c>
      <c r="D70" s="6">
        <v>11.68</v>
      </c>
      <c r="E70" s="6">
        <v>30.06</v>
      </c>
      <c r="F70" s="6">
        <v>17.2</v>
      </c>
      <c r="G70" s="6">
        <v>378</v>
      </c>
      <c r="H70" s="5">
        <v>263</v>
      </c>
      <c r="I70" s="6">
        <v>2011</v>
      </c>
    </row>
    <row r="71" spans="1:9" ht="26.5">
      <c r="A71" s="14"/>
      <c r="B71" s="4" t="s">
        <v>24</v>
      </c>
      <c r="C71" s="5">
        <v>200</v>
      </c>
      <c r="D71" s="6">
        <v>1</v>
      </c>
      <c r="E71" s="6">
        <v>0.2</v>
      </c>
      <c r="F71" s="6">
        <v>20.2</v>
      </c>
      <c r="G71" s="6">
        <v>92</v>
      </c>
      <c r="H71" s="5">
        <v>389</v>
      </c>
      <c r="I71" s="6">
        <v>2011</v>
      </c>
    </row>
    <row r="72" spans="1:9">
      <c r="A72" s="14"/>
      <c r="B72" s="4" t="s">
        <v>15</v>
      </c>
      <c r="C72" s="5">
        <v>50</v>
      </c>
      <c r="D72" s="6">
        <v>2.8</v>
      </c>
      <c r="E72" s="6">
        <v>0.6</v>
      </c>
      <c r="F72" s="6">
        <v>24.7</v>
      </c>
      <c r="G72" s="6">
        <v>116</v>
      </c>
      <c r="H72" s="5" t="s">
        <v>25</v>
      </c>
      <c r="I72" s="6">
        <v>2011</v>
      </c>
    </row>
    <row r="73" spans="1:9">
      <c r="A73" s="14"/>
      <c r="B73" s="4" t="s">
        <v>14</v>
      </c>
      <c r="C73" s="5">
        <v>30</v>
      </c>
      <c r="D73" s="6">
        <v>2.2999999999999998</v>
      </c>
      <c r="E73" s="6">
        <v>0.2</v>
      </c>
      <c r="F73" s="6">
        <v>15.1</v>
      </c>
      <c r="G73" s="6">
        <v>71</v>
      </c>
      <c r="H73" s="5" t="s">
        <v>25</v>
      </c>
      <c r="I73" s="6">
        <v>2011</v>
      </c>
    </row>
    <row r="74" spans="1:9">
      <c r="A74" s="14"/>
      <c r="B74" s="4"/>
      <c r="C74" s="5"/>
      <c r="D74" s="6"/>
      <c r="E74" s="6"/>
      <c r="F74" s="6"/>
      <c r="G74" s="6"/>
      <c r="H74" s="5"/>
      <c r="I74" s="6"/>
    </row>
    <row r="75" spans="1:9">
      <c r="A75" s="2" t="s">
        <v>16</v>
      </c>
      <c r="B75" s="7"/>
      <c r="C75" s="8">
        <f>SUM(C68:C74)</f>
        <v>715</v>
      </c>
      <c r="D75" s="2">
        <f>SUM(D68:D74)</f>
        <v>23.18</v>
      </c>
      <c r="E75" s="2">
        <f>SUM(E68:E74)</f>
        <v>39.060000000000009</v>
      </c>
      <c r="F75" s="2">
        <f>SUM(F68:F74)</f>
        <v>96.3</v>
      </c>
      <c r="G75" s="2">
        <f>SUM(G68:G74)</f>
        <v>826.9</v>
      </c>
      <c r="H75" s="2"/>
      <c r="I75" s="7"/>
    </row>
    <row r="76" spans="1:9">
      <c r="A76" s="2" t="s">
        <v>17</v>
      </c>
      <c r="B76" s="7"/>
      <c r="C76" s="2"/>
      <c r="D76" s="2">
        <f>D75</f>
        <v>23.18</v>
      </c>
      <c r="E76" s="2">
        <f t="shared" ref="E76:G76" si="2">E75</f>
        <v>39.060000000000009</v>
      </c>
      <c r="F76" s="2">
        <f t="shared" si="2"/>
        <v>96.3</v>
      </c>
      <c r="G76" s="2">
        <f t="shared" si="2"/>
        <v>826.9</v>
      </c>
      <c r="H76" s="2"/>
      <c r="I76" s="7"/>
    </row>
    <row r="90" spans="1:9">
      <c r="B90">
        <v>3</v>
      </c>
    </row>
    <row r="94" spans="1:9">
      <c r="B94" s="1" t="s">
        <v>41</v>
      </c>
    </row>
    <row r="95" spans="1:9">
      <c r="A95" s="17" t="s">
        <v>1</v>
      </c>
      <c r="B95" s="17" t="s">
        <v>2</v>
      </c>
      <c r="C95" s="15" t="s">
        <v>3</v>
      </c>
      <c r="D95" s="25" t="s">
        <v>4</v>
      </c>
      <c r="E95" s="25"/>
      <c r="F95" s="25"/>
      <c r="G95" s="15" t="s">
        <v>5</v>
      </c>
      <c r="H95" s="26" t="s">
        <v>6</v>
      </c>
      <c r="I95" s="15" t="s">
        <v>7</v>
      </c>
    </row>
    <row r="96" spans="1:9" ht="29">
      <c r="A96" s="17"/>
      <c r="B96" s="17"/>
      <c r="C96" s="15"/>
      <c r="D96" s="2" t="s">
        <v>8</v>
      </c>
      <c r="E96" s="2" t="s">
        <v>9</v>
      </c>
      <c r="F96" s="3" t="s">
        <v>10</v>
      </c>
      <c r="G96" s="15"/>
      <c r="H96" s="26"/>
      <c r="I96" s="15"/>
    </row>
    <row r="97" spans="1:9" ht="15.5">
      <c r="A97" s="11" t="s">
        <v>42</v>
      </c>
      <c r="B97" s="12"/>
      <c r="C97" s="12"/>
      <c r="D97" s="12"/>
      <c r="E97" s="12"/>
      <c r="F97" s="12"/>
      <c r="G97" s="12"/>
      <c r="H97" s="12"/>
      <c r="I97" s="12"/>
    </row>
    <row r="98" spans="1:9">
      <c r="A98" s="13" t="s">
        <v>40</v>
      </c>
      <c r="B98" s="4" t="s">
        <v>36</v>
      </c>
      <c r="C98" s="5">
        <v>60</v>
      </c>
      <c r="D98" s="6">
        <v>0.9</v>
      </c>
      <c r="E98" s="6">
        <v>6.1</v>
      </c>
      <c r="F98" s="6">
        <v>4.4000000000000004</v>
      </c>
      <c r="G98" s="6">
        <v>76</v>
      </c>
      <c r="H98" s="5">
        <v>67</v>
      </c>
      <c r="I98" s="6">
        <v>2011</v>
      </c>
    </row>
    <row r="99" spans="1:9">
      <c r="A99" s="14"/>
      <c r="B99" s="4" t="s">
        <v>37</v>
      </c>
      <c r="C99" s="5">
        <v>200</v>
      </c>
      <c r="D99" s="6">
        <v>1.9</v>
      </c>
      <c r="E99" s="6">
        <v>4.0999999999999996</v>
      </c>
      <c r="F99" s="6">
        <v>13.2</v>
      </c>
      <c r="G99" s="6">
        <v>97.8</v>
      </c>
      <c r="H99" s="5">
        <v>96</v>
      </c>
      <c r="I99" s="6">
        <v>2011</v>
      </c>
    </row>
    <row r="100" spans="1:9">
      <c r="A100" s="14"/>
      <c r="B100" s="4" t="s">
        <v>38</v>
      </c>
      <c r="C100" s="5">
        <v>100</v>
      </c>
      <c r="D100" s="6">
        <v>14.8</v>
      </c>
      <c r="E100" s="6">
        <v>17.100000000000001</v>
      </c>
      <c r="F100" s="6">
        <v>3</v>
      </c>
      <c r="G100" s="6">
        <v>225.2</v>
      </c>
      <c r="H100" s="5">
        <v>260</v>
      </c>
      <c r="I100" s="6">
        <v>2011</v>
      </c>
    </row>
    <row r="101" spans="1:9" ht="26.5">
      <c r="A101" s="14"/>
      <c r="B101" s="4" t="s">
        <v>66</v>
      </c>
      <c r="C101" s="5">
        <v>150</v>
      </c>
      <c r="D101" s="6">
        <v>5.4</v>
      </c>
      <c r="E101" s="6">
        <v>4.2</v>
      </c>
      <c r="F101" s="6">
        <v>34.299999999999997</v>
      </c>
      <c r="G101" s="6">
        <v>194.1</v>
      </c>
      <c r="H101" s="5">
        <v>203</v>
      </c>
      <c r="I101" s="6">
        <v>2011</v>
      </c>
    </row>
    <row r="102" spans="1:9">
      <c r="A102" s="14"/>
      <c r="B102" s="4" t="s">
        <v>39</v>
      </c>
      <c r="C102" s="5">
        <v>200</v>
      </c>
      <c r="D102" s="6">
        <v>0.2</v>
      </c>
      <c r="E102" s="6">
        <v>0.2</v>
      </c>
      <c r="F102" s="6">
        <v>27.1</v>
      </c>
      <c r="G102" s="6">
        <v>111.1</v>
      </c>
      <c r="H102" s="5">
        <v>342</v>
      </c>
      <c r="I102" s="6">
        <v>2011</v>
      </c>
    </row>
    <row r="103" spans="1:9">
      <c r="A103" s="14"/>
      <c r="B103" s="4" t="s">
        <v>15</v>
      </c>
      <c r="C103" s="5">
        <v>30</v>
      </c>
      <c r="D103" s="6">
        <v>1.7</v>
      </c>
      <c r="E103" s="6">
        <v>0.3</v>
      </c>
      <c r="F103" s="6">
        <v>14.8</v>
      </c>
      <c r="G103" s="6">
        <v>69.599999999999994</v>
      </c>
      <c r="H103" s="5" t="s">
        <v>25</v>
      </c>
      <c r="I103" s="6">
        <v>2011</v>
      </c>
    </row>
    <row r="104" spans="1:9">
      <c r="A104" s="14"/>
      <c r="B104" s="4" t="s">
        <v>14</v>
      </c>
      <c r="C104" s="5">
        <v>30</v>
      </c>
      <c r="D104" s="6">
        <v>2.2999999999999998</v>
      </c>
      <c r="E104" s="6">
        <v>0.2</v>
      </c>
      <c r="F104" s="6">
        <v>15.1</v>
      </c>
      <c r="G104" s="6">
        <v>71</v>
      </c>
      <c r="H104" s="5" t="s">
        <v>25</v>
      </c>
      <c r="I104" s="6">
        <v>2011</v>
      </c>
    </row>
    <row r="105" spans="1:9">
      <c r="A105" s="2" t="s">
        <v>16</v>
      </c>
      <c r="B105" s="7"/>
      <c r="C105" s="8">
        <f>SUM(C98:C104)</f>
        <v>770</v>
      </c>
      <c r="D105" s="2">
        <f>SUM(D98:D104)</f>
        <v>27.2</v>
      </c>
      <c r="E105" s="2">
        <f>SUM(E98:E104)</f>
        <v>32.200000000000003</v>
      </c>
      <c r="F105" s="2">
        <f>SUM(F98:F104)</f>
        <v>111.89999999999999</v>
      </c>
      <c r="G105" s="2">
        <f>SUM(G98:G104)</f>
        <v>844.80000000000007</v>
      </c>
      <c r="H105" s="2"/>
      <c r="I105" s="7"/>
    </row>
    <row r="106" spans="1:9">
      <c r="A106" s="2" t="s">
        <v>17</v>
      </c>
      <c r="B106" s="7"/>
      <c r="C106" s="2"/>
      <c r="D106" s="2">
        <f>D105</f>
        <v>27.2</v>
      </c>
      <c r="E106" s="2">
        <f t="shared" ref="E106:G106" si="3">E105</f>
        <v>32.200000000000003</v>
      </c>
      <c r="F106" s="2">
        <f t="shared" si="3"/>
        <v>111.89999999999999</v>
      </c>
      <c r="G106" s="2">
        <f t="shared" si="3"/>
        <v>844.80000000000007</v>
      </c>
      <c r="H106" s="2"/>
      <c r="I106" s="7"/>
    </row>
    <row r="120" spans="1:9">
      <c r="B120">
        <v>4</v>
      </c>
    </row>
    <row r="124" spans="1:9">
      <c r="B124" s="1" t="s">
        <v>45</v>
      </c>
    </row>
    <row r="125" spans="1:9">
      <c r="A125" s="17" t="s">
        <v>1</v>
      </c>
      <c r="B125" s="17" t="s">
        <v>2</v>
      </c>
      <c r="C125" s="15" t="s">
        <v>3</v>
      </c>
      <c r="D125" s="25" t="s">
        <v>4</v>
      </c>
      <c r="E125" s="25"/>
      <c r="F125" s="25"/>
      <c r="G125" s="15" t="s">
        <v>5</v>
      </c>
      <c r="H125" s="26" t="s">
        <v>6</v>
      </c>
      <c r="I125" s="15" t="s">
        <v>7</v>
      </c>
    </row>
    <row r="126" spans="1:9" ht="29">
      <c r="A126" s="17"/>
      <c r="B126" s="17"/>
      <c r="C126" s="15"/>
      <c r="D126" s="2" t="s">
        <v>8</v>
      </c>
      <c r="E126" s="2" t="s">
        <v>9</v>
      </c>
      <c r="F126" s="3" t="s">
        <v>10</v>
      </c>
      <c r="G126" s="15"/>
      <c r="H126" s="26"/>
      <c r="I126" s="15"/>
    </row>
    <row r="127" spans="1:9" ht="15.5">
      <c r="A127" s="11" t="s">
        <v>46</v>
      </c>
      <c r="B127" s="12"/>
      <c r="C127" s="12"/>
      <c r="D127" s="12"/>
      <c r="E127" s="12"/>
      <c r="F127" s="12"/>
      <c r="G127" s="12"/>
      <c r="H127" s="12"/>
      <c r="I127" s="12"/>
    </row>
    <row r="128" spans="1:9" ht="26.5">
      <c r="A128" s="13" t="s">
        <v>40</v>
      </c>
      <c r="B128" s="4" t="s">
        <v>47</v>
      </c>
      <c r="C128" s="5">
        <v>60</v>
      </c>
      <c r="D128" s="6">
        <v>0.5</v>
      </c>
      <c r="E128" s="6">
        <v>3</v>
      </c>
      <c r="F128" s="6">
        <v>1.5</v>
      </c>
      <c r="G128" s="6">
        <v>37</v>
      </c>
      <c r="H128" s="5">
        <v>21</v>
      </c>
      <c r="I128" s="6">
        <v>2011</v>
      </c>
    </row>
    <row r="129" spans="1:9">
      <c r="A129" s="14"/>
      <c r="B129" s="4" t="s">
        <v>48</v>
      </c>
      <c r="C129" s="5">
        <v>200</v>
      </c>
      <c r="D129" s="6">
        <v>1.4</v>
      </c>
      <c r="E129" s="6">
        <v>4</v>
      </c>
      <c r="F129" s="6">
        <v>9.9</v>
      </c>
      <c r="G129" s="6">
        <v>81.599999999999994</v>
      </c>
      <c r="H129" s="5">
        <v>82</v>
      </c>
      <c r="I129" s="6">
        <v>2011</v>
      </c>
    </row>
    <row r="130" spans="1:9">
      <c r="A130" s="14"/>
      <c r="B130" s="4" t="s">
        <v>49</v>
      </c>
      <c r="C130" s="5">
        <v>90</v>
      </c>
      <c r="D130" s="6">
        <v>7.1</v>
      </c>
      <c r="E130" s="6">
        <v>2.6</v>
      </c>
      <c r="F130" s="6">
        <v>7.3</v>
      </c>
      <c r="G130" s="6">
        <v>84.9</v>
      </c>
      <c r="H130" s="5">
        <v>240</v>
      </c>
      <c r="I130" s="6">
        <v>2011</v>
      </c>
    </row>
    <row r="131" spans="1:9">
      <c r="A131" s="14"/>
      <c r="B131" s="4" t="s">
        <v>50</v>
      </c>
      <c r="C131" s="5">
        <v>150</v>
      </c>
      <c r="D131" s="6">
        <v>3.8</v>
      </c>
      <c r="E131" s="6">
        <v>5.3</v>
      </c>
      <c r="F131" s="6">
        <v>38.9</v>
      </c>
      <c r="G131" s="6">
        <v>218</v>
      </c>
      <c r="H131" s="5">
        <v>304</v>
      </c>
      <c r="I131" s="6">
        <v>2011</v>
      </c>
    </row>
    <row r="132" spans="1:9">
      <c r="A132" s="14"/>
      <c r="B132" s="4" t="s">
        <v>39</v>
      </c>
      <c r="C132" s="5">
        <v>200</v>
      </c>
      <c r="D132" s="6">
        <v>0.2</v>
      </c>
      <c r="E132" s="6">
        <v>0.2</v>
      </c>
      <c r="F132" s="6">
        <v>18.399999999999999</v>
      </c>
      <c r="G132" s="6">
        <v>76.3</v>
      </c>
      <c r="H132" s="5">
        <v>342</v>
      </c>
      <c r="I132" s="6">
        <v>2011</v>
      </c>
    </row>
    <row r="133" spans="1:9">
      <c r="A133" s="14"/>
      <c r="B133" s="4" t="s">
        <v>15</v>
      </c>
      <c r="C133" s="5">
        <v>30</v>
      </c>
      <c r="D133" s="6">
        <v>1.7</v>
      </c>
      <c r="E133" s="6">
        <v>0.3</v>
      </c>
      <c r="F133" s="6">
        <v>14.8</v>
      </c>
      <c r="G133" s="6">
        <v>69.599999999999994</v>
      </c>
      <c r="H133" s="5" t="s">
        <v>25</v>
      </c>
      <c r="I133" s="6">
        <v>2011</v>
      </c>
    </row>
    <row r="134" spans="1:9">
      <c r="A134" s="14"/>
      <c r="B134" s="4" t="s">
        <v>14</v>
      </c>
      <c r="C134" s="5">
        <v>30</v>
      </c>
      <c r="D134" s="6">
        <v>2.2999999999999998</v>
      </c>
      <c r="E134" s="6">
        <v>0.2</v>
      </c>
      <c r="F134" s="6">
        <v>15.1</v>
      </c>
      <c r="G134" s="6">
        <v>71</v>
      </c>
      <c r="H134" s="5" t="s">
        <v>25</v>
      </c>
      <c r="I134" s="6">
        <v>2011</v>
      </c>
    </row>
    <row r="135" spans="1:9">
      <c r="A135" s="2" t="s">
        <v>16</v>
      </c>
      <c r="B135" s="7"/>
      <c r="C135" s="8">
        <f>SUM(C128:C134)</f>
        <v>760</v>
      </c>
      <c r="D135" s="2">
        <f>SUM(D128:D134)</f>
        <v>17</v>
      </c>
      <c r="E135" s="2">
        <f>SUM(E128:E134)</f>
        <v>15.599999999999998</v>
      </c>
      <c r="F135" s="2">
        <f>SUM(F128:F134)</f>
        <v>105.89999999999999</v>
      </c>
      <c r="G135" s="2">
        <f>SUM(G128:G134)</f>
        <v>638.4</v>
      </c>
      <c r="H135" s="2"/>
      <c r="I135" s="7"/>
    </row>
    <row r="136" spans="1:9">
      <c r="A136" s="2" t="s">
        <v>17</v>
      </c>
      <c r="B136" s="7"/>
      <c r="C136" s="2"/>
      <c r="D136" s="2">
        <f>D135</f>
        <v>17</v>
      </c>
      <c r="E136" s="2">
        <f t="shared" ref="E136:G136" si="4">E135</f>
        <v>15.599999999999998</v>
      </c>
      <c r="F136" s="2">
        <f t="shared" si="4"/>
        <v>105.89999999999999</v>
      </c>
      <c r="G136" s="2">
        <f t="shared" si="4"/>
        <v>638.4</v>
      </c>
      <c r="H136" s="2"/>
      <c r="I136" s="7"/>
    </row>
    <row r="151" spans="1:9">
      <c r="B151">
        <v>5</v>
      </c>
    </row>
    <row r="155" spans="1:9">
      <c r="B155" s="1" t="s">
        <v>51</v>
      </c>
    </row>
    <row r="156" spans="1:9">
      <c r="A156" s="17" t="s">
        <v>1</v>
      </c>
      <c r="B156" s="17" t="s">
        <v>2</v>
      </c>
      <c r="C156" s="15" t="s">
        <v>3</v>
      </c>
      <c r="D156" s="25" t="s">
        <v>4</v>
      </c>
      <c r="E156" s="25"/>
      <c r="F156" s="25"/>
      <c r="G156" s="15" t="s">
        <v>5</v>
      </c>
      <c r="H156" s="26" t="s">
        <v>6</v>
      </c>
      <c r="I156" s="15" t="s">
        <v>7</v>
      </c>
    </row>
    <row r="157" spans="1:9" ht="29">
      <c r="A157" s="17"/>
      <c r="B157" s="17"/>
      <c r="C157" s="15"/>
      <c r="D157" s="2" t="s">
        <v>8</v>
      </c>
      <c r="E157" s="2" t="s">
        <v>9</v>
      </c>
      <c r="F157" s="3" t="s">
        <v>10</v>
      </c>
      <c r="G157" s="15"/>
      <c r="H157" s="26"/>
      <c r="I157" s="15"/>
    </row>
    <row r="158" spans="1:9" ht="15.5">
      <c r="A158" s="11" t="s">
        <v>52</v>
      </c>
      <c r="B158" s="12"/>
      <c r="C158" s="12"/>
      <c r="D158" s="12"/>
      <c r="E158" s="12"/>
      <c r="F158" s="12"/>
      <c r="G158" s="12"/>
      <c r="H158" s="12"/>
      <c r="I158" s="12"/>
    </row>
    <row r="159" spans="1:9" ht="26.5">
      <c r="A159" s="13" t="s">
        <v>40</v>
      </c>
      <c r="B159" s="4" t="s">
        <v>53</v>
      </c>
      <c r="C159" s="5">
        <v>60</v>
      </c>
      <c r="D159" s="6">
        <v>1.1000000000000001</v>
      </c>
      <c r="E159" s="6">
        <v>8</v>
      </c>
      <c r="F159" s="6">
        <v>44.8</v>
      </c>
      <c r="G159" s="6">
        <v>95.5</v>
      </c>
      <c r="H159" s="5" t="s">
        <v>25</v>
      </c>
      <c r="I159" s="6">
        <v>2021</v>
      </c>
    </row>
    <row r="160" spans="1:9" ht="26.5">
      <c r="A160" s="14"/>
      <c r="B160" s="4" t="s">
        <v>21</v>
      </c>
      <c r="C160" s="5">
        <v>200</v>
      </c>
      <c r="D160" s="6">
        <v>2.2999999999999998</v>
      </c>
      <c r="E160" s="6">
        <v>2.2000000000000002</v>
      </c>
      <c r="F160" s="6">
        <v>16.2</v>
      </c>
      <c r="G160" s="6">
        <v>94.1</v>
      </c>
      <c r="H160" s="5">
        <v>103</v>
      </c>
      <c r="I160" s="6">
        <v>2011</v>
      </c>
    </row>
    <row r="161" spans="1:9">
      <c r="A161" s="14"/>
      <c r="B161" s="4" t="s">
        <v>54</v>
      </c>
      <c r="C161" s="5">
        <v>200</v>
      </c>
      <c r="D161" s="6">
        <v>21.18</v>
      </c>
      <c r="E161" s="6">
        <v>13.08</v>
      </c>
      <c r="F161" s="6">
        <v>44.66</v>
      </c>
      <c r="G161" s="6">
        <v>381.7</v>
      </c>
      <c r="H161" s="5">
        <v>291</v>
      </c>
      <c r="I161" s="6">
        <v>2011</v>
      </c>
    </row>
    <row r="162" spans="1:9" ht="26.5">
      <c r="A162" s="14"/>
      <c r="B162" s="4" t="s">
        <v>24</v>
      </c>
      <c r="C162" s="5">
        <v>200</v>
      </c>
      <c r="D162" s="6">
        <v>1</v>
      </c>
      <c r="E162" s="6">
        <v>0.2</v>
      </c>
      <c r="F162" s="6">
        <v>20.2</v>
      </c>
      <c r="G162" s="6">
        <v>92</v>
      </c>
      <c r="H162" s="5">
        <v>389</v>
      </c>
      <c r="I162" s="6">
        <v>2011</v>
      </c>
    </row>
    <row r="163" spans="1:9">
      <c r="A163" s="14"/>
      <c r="B163" s="4" t="s">
        <v>15</v>
      </c>
      <c r="C163" s="5">
        <v>50</v>
      </c>
      <c r="D163" s="6">
        <v>2.8</v>
      </c>
      <c r="E163" s="6">
        <v>0.6</v>
      </c>
      <c r="F163" s="6">
        <v>24.7</v>
      </c>
      <c r="G163" s="6">
        <v>116</v>
      </c>
      <c r="H163" s="5" t="s">
        <v>25</v>
      </c>
      <c r="I163" s="6">
        <v>2011</v>
      </c>
    </row>
    <row r="164" spans="1:9">
      <c r="A164" s="14"/>
      <c r="B164" s="4" t="s">
        <v>14</v>
      </c>
      <c r="C164" s="5">
        <v>40</v>
      </c>
      <c r="D164" s="6">
        <v>3.1</v>
      </c>
      <c r="E164" s="6">
        <v>0.2</v>
      </c>
      <c r="F164" s="6">
        <v>20.100000000000001</v>
      </c>
      <c r="G164" s="6">
        <v>94.7</v>
      </c>
      <c r="H164" s="5" t="s">
        <v>25</v>
      </c>
      <c r="I164" s="6">
        <v>2011</v>
      </c>
    </row>
    <row r="165" spans="1:9">
      <c r="A165" s="14"/>
      <c r="B165" s="4"/>
      <c r="C165" s="5"/>
      <c r="D165" s="6"/>
      <c r="E165" s="6"/>
      <c r="F165" s="6"/>
      <c r="G165" s="6"/>
      <c r="H165" s="5"/>
      <c r="I165" s="6"/>
    </row>
    <row r="166" spans="1:9">
      <c r="A166" s="2" t="s">
        <v>16</v>
      </c>
      <c r="B166" s="7"/>
      <c r="C166" s="8">
        <f>SUM(C159:C165)</f>
        <v>750</v>
      </c>
      <c r="D166" s="2">
        <f>SUM(D159:D165)</f>
        <v>31.48</v>
      </c>
      <c r="E166" s="2">
        <f>SUM(E159:E165)</f>
        <v>24.28</v>
      </c>
      <c r="F166" s="2">
        <f>SUM(F159:F165)</f>
        <v>170.66</v>
      </c>
      <c r="G166" s="2">
        <f>SUM(G159:G165)</f>
        <v>874</v>
      </c>
      <c r="H166" s="2"/>
      <c r="I166" s="7"/>
    </row>
    <row r="167" spans="1:9">
      <c r="A167" s="2" t="s">
        <v>17</v>
      </c>
      <c r="B167" s="7"/>
      <c r="C167" s="2"/>
      <c r="D167" s="2">
        <f>D166</f>
        <v>31.48</v>
      </c>
      <c r="E167" s="2">
        <f t="shared" ref="E167:G167" si="5">E166</f>
        <v>24.28</v>
      </c>
      <c r="F167" s="2">
        <f t="shared" si="5"/>
        <v>170.66</v>
      </c>
      <c r="G167" s="2">
        <f t="shared" si="5"/>
        <v>874</v>
      </c>
      <c r="H167" s="2"/>
      <c r="I167" s="7"/>
    </row>
    <row r="181" spans="1:9">
      <c r="B181">
        <v>6</v>
      </c>
    </row>
    <row r="184" spans="1:9">
      <c r="B184" s="1" t="s">
        <v>55</v>
      </c>
    </row>
    <row r="185" spans="1:9">
      <c r="A185" s="17" t="s">
        <v>1</v>
      </c>
      <c r="B185" s="17" t="s">
        <v>2</v>
      </c>
      <c r="C185" s="15" t="s">
        <v>3</v>
      </c>
      <c r="D185" s="25" t="s">
        <v>4</v>
      </c>
      <c r="E185" s="25"/>
      <c r="F185" s="25"/>
      <c r="G185" s="15" t="s">
        <v>5</v>
      </c>
      <c r="H185" s="26" t="s">
        <v>6</v>
      </c>
      <c r="I185" s="15" t="s">
        <v>7</v>
      </c>
    </row>
    <row r="186" spans="1:9" ht="29">
      <c r="A186" s="17"/>
      <c r="B186" s="17"/>
      <c r="C186" s="15"/>
      <c r="D186" s="2" t="s">
        <v>8</v>
      </c>
      <c r="E186" s="2" t="s">
        <v>9</v>
      </c>
      <c r="F186" s="3" t="s">
        <v>10</v>
      </c>
      <c r="G186" s="15"/>
      <c r="H186" s="26"/>
      <c r="I186" s="15"/>
    </row>
    <row r="187" spans="1:9" ht="15.5">
      <c r="A187" s="11" t="s">
        <v>56</v>
      </c>
      <c r="B187" s="12"/>
      <c r="C187" s="12"/>
      <c r="D187" s="12"/>
      <c r="E187" s="12"/>
      <c r="F187" s="12"/>
      <c r="G187" s="12"/>
      <c r="H187" s="12"/>
      <c r="I187" s="12"/>
    </row>
    <row r="188" spans="1:9">
      <c r="A188" s="13" t="s">
        <v>40</v>
      </c>
      <c r="B188" s="4" t="s">
        <v>28</v>
      </c>
      <c r="C188" s="5">
        <v>60</v>
      </c>
      <c r="D188" s="6">
        <v>0.5</v>
      </c>
      <c r="E188" s="6">
        <v>0.1</v>
      </c>
      <c r="F188" s="6">
        <v>1.5</v>
      </c>
      <c r="G188" s="6">
        <v>8.4</v>
      </c>
      <c r="H188" s="5" t="s">
        <v>29</v>
      </c>
      <c r="I188" s="6">
        <v>2011</v>
      </c>
    </row>
    <row r="189" spans="1:9">
      <c r="A189" s="14"/>
      <c r="B189" s="4" t="s">
        <v>48</v>
      </c>
      <c r="C189" s="5">
        <v>200</v>
      </c>
      <c r="D189" s="6">
        <v>1.4</v>
      </c>
      <c r="E189" s="6">
        <v>4</v>
      </c>
      <c r="F189" s="6">
        <v>9.9</v>
      </c>
      <c r="G189" s="6">
        <v>81.599999999999994</v>
      </c>
      <c r="H189" s="5">
        <v>82</v>
      </c>
      <c r="I189" s="6">
        <v>2011</v>
      </c>
    </row>
    <row r="190" spans="1:9">
      <c r="A190" s="14"/>
      <c r="B190" s="4" t="s">
        <v>57</v>
      </c>
      <c r="C190" s="5">
        <v>90</v>
      </c>
      <c r="D190" s="6">
        <v>9.6999999999999993</v>
      </c>
      <c r="E190" s="6">
        <v>14.9</v>
      </c>
      <c r="F190" s="6">
        <v>11.3</v>
      </c>
      <c r="G190" s="6">
        <v>220.3</v>
      </c>
      <c r="H190" s="5">
        <v>294</v>
      </c>
      <c r="I190" s="6">
        <v>2011</v>
      </c>
    </row>
    <row r="191" spans="1:9">
      <c r="A191" s="14"/>
      <c r="B191" s="4" t="s">
        <v>58</v>
      </c>
      <c r="C191" s="5">
        <v>150</v>
      </c>
      <c r="D191" s="6">
        <v>4.22</v>
      </c>
      <c r="E191" s="6">
        <v>6.5</v>
      </c>
      <c r="F191" s="6">
        <v>44</v>
      </c>
      <c r="G191" s="6">
        <v>159.1</v>
      </c>
      <c r="H191" s="5">
        <v>303</v>
      </c>
      <c r="I191" s="6">
        <v>2011</v>
      </c>
    </row>
    <row r="192" spans="1:9">
      <c r="A192" s="14"/>
      <c r="B192" s="4" t="s">
        <v>33</v>
      </c>
      <c r="C192" s="5">
        <v>200</v>
      </c>
      <c r="D192" s="6">
        <v>0.4</v>
      </c>
      <c r="E192" s="6">
        <v>0</v>
      </c>
      <c r="F192" s="6">
        <v>18.2</v>
      </c>
      <c r="G192" s="6">
        <v>76.2</v>
      </c>
      <c r="H192" s="5">
        <v>349</v>
      </c>
      <c r="I192" s="6">
        <v>2011</v>
      </c>
    </row>
    <row r="193" spans="1:9">
      <c r="A193" s="14"/>
      <c r="B193" s="4" t="s">
        <v>15</v>
      </c>
      <c r="C193" s="5">
        <v>30</v>
      </c>
      <c r="D193" s="6">
        <v>1.7</v>
      </c>
      <c r="E193" s="6">
        <v>0.3</v>
      </c>
      <c r="F193" s="6">
        <v>14.8</v>
      </c>
      <c r="G193" s="6">
        <v>69.599999999999994</v>
      </c>
      <c r="H193" s="5" t="s">
        <v>25</v>
      </c>
      <c r="I193" s="6">
        <v>2021</v>
      </c>
    </row>
    <row r="194" spans="1:9">
      <c r="A194" s="14"/>
      <c r="B194" s="4" t="s">
        <v>14</v>
      </c>
      <c r="C194" s="5">
        <v>30</v>
      </c>
      <c r="D194" s="6">
        <v>2.2999999999999998</v>
      </c>
      <c r="E194" s="6">
        <v>0.2</v>
      </c>
      <c r="F194" s="6">
        <v>15.1</v>
      </c>
      <c r="G194" s="6">
        <v>71</v>
      </c>
      <c r="H194" s="5" t="s">
        <v>25</v>
      </c>
      <c r="I194" s="6">
        <v>2021</v>
      </c>
    </row>
    <row r="195" spans="1:9">
      <c r="A195" s="2" t="s">
        <v>16</v>
      </c>
      <c r="B195" s="7"/>
      <c r="C195" s="8">
        <f>SUM(C188:C194)</f>
        <v>760</v>
      </c>
      <c r="D195" s="2">
        <f>SUM(D188:D194)</f>
        <v>20.22</v>
      </c>
      <c r="E195" s="2">
        <f>SUM(E188:E194)</f>
        <v>26</v>
      </c>
      <c r="F195" s="2">
        <f>SUM(F188:F194)</f>
        <v>114.8</v>
      </c>
      <c r="G195" s="2">
        <f>SUM(G188:G194)</f>
        <v>686.2</v>
      </c>
      <c r="H195" s="2"/>
      <c r="I195" s="7"/>
    </row>
    <row r="196" spans="1:9">
      <c r="A196" s="2" t="s">
        <v>17</v>
      </c>
      <c r="B196" s="7"/>
      <c r="C196" s="2"/>
      <c r="D196" s="2">
        <f>D195</f>
        <v>20.22</v>
      </c>
      <c r="E196" s="2">
        <f t="shared" ref="E196:G196" si="6">E195</f>
        <v>26</v>
      </c>
      <c r="F196" s="2">
        <f t="shared" si="6"/>
        <v>114.8</v>
      </c>
      <c r="G196" s="2">
        <f t="shared" si="6"/>
        <v>686.2</v>
      </c>
      <c r="H196" s="2"/>
      <c r="I196" s="7"/>
    </row>
    <row r="213" spans="1:9">
      <c r="B213">
        <v>7</v>
      </c>
    </row>
    <row r="216" spans="1:9">
      <c r="B216" s="1" t="s">
        <v>59</v>
      </c>
    </row>
    <row r="217" spans="1:9">
      <c r="A217" s="17" t="s">
        <v>1</v>
      </c>
      <c r="B217" s="17" t="s">
        <v>2</v>
      </c>
      <c r="C217" s="15" t="s">
        <v>3</v>
      </c>
      <c r="D217" s="25" t="s">
        <v>4</v>
      </c>
      <c r="E217" s="25"/>
      <c r="F217" s="25"/>
      <c r="G217" s="15" t="s">
        <v>5</v>
      </c>
      <c r="H217" s="26" t="s">
        <v>6</v>
      </c>
      <c r="I217" s="15" t="s">
        <v>7</v>
      </c>
    </row>
    <row r="218" spans="1:9" ht="29">
      <c r="A218" s="17"/>
      <c r="B218" s="17"/>
      <c r="C218" s="15"/>
      <c r="D218" s="2" t="s">
        <v>8</v>
      </c>
      <c r="E218" s="2" t="s">
        <v>9</v>
      </c>
      <c r="F218" s="3" t="s">
        <v>10</v>
      </c>
      <c r="G218" s="15"/>
      <c r="H218" s="26"/>
      <c r="I218" s="15"/>
    </row>
    <row r="219" spans="1:9" ht="15.5">
      <c r="A219" s="11" t="s">
        <v>60</v>
      </c>
      <c r="B219" s="12"/>
      <c r="C219" s="12"/>
      <c r="D219" s="12"/>
      <c r="E219" s="12"/>
      <c r="F219" s="12"/>
      <c r="G219" s="12"/>
      <c r="H219" s="12"/>
      <c r="I219" s="12"/>
    </row>
    <row r="220" spans="1:9">
      <c r="A220" s="13" t="s">
        <v>40</v>
      </c>
      <c r="B220" s="4" t="s">
        <v>36</v>
      </c>
      <c r="C220" s="5">
        <v>60</v>
      </c>
      <c r="D220" s="6">
        <v>0.9</v>
      </c>
      <c r="E220" s="6">
        <v>6.1</v>
      </c>
      <c r="F220" s="6">
        <v>4.4000000000000004</v>
      </c>
      <c r="G220" s="6">
        <v>76</v>
      </c>
      <c r="H220" s="5">
        <v>67</v>
      </c>
      <c r="I220" s="6">
        <v>2011</v>
      </c>
    </row>
    <row r="221" spans="1:9">
      <c r="A221" s="14"/>
      <c r="B221" s="4" t="s">
        <v>37</v>
      </c>
      <c r="C221" s="5">
        <v>200</v>
      </c>
      <c r="D221" s="6">
        <v>1.9</v>
      </c>
      <c r="E221" s="6">
        <v>4.0999999999999996</v>
      </c>
      <c r="F221" s="6">
        <v>13.2</v>
      </c>
      <c r="G221" s="6">
        <v>97.8</v>
      </c>
      <c r="H221" s="5">
        <v>96</v>
      </c>
      <c r="I221" s="6">
        <v>2011</v>
      </c>
    </row>
    <row r="222" spans="1:9">
      <c r="A222" s="14"/>
      <c r="B222" s="4" t="s">
        <v>61</v>
      </c>
      <c r="C222" s="5">
        <v>200</v>
      </c>
      <c r="D222" s="6">
        <v>16.940000000000001</v>
      </c>
      <c r="E222" s="6">
        <v>10.46</v>
      </c>
      <c r="F222" s="6">
        <v>44.66</v>
      </c>
      <c r="G222" s="6">
        <v>381.7</v>
      </c>
      <c r="H222" s="5">
        <v>265</v>
      </c>
      <c r="I222" s="6">
        <v>2011</v>
      </c>
    </row>
    <row r="223" spans="1:9">
      <c r="A223" s="14"/>
      <c r="B223" s="4" t="s">
        <v>13</v>
      </c>
      <c r="C223" s="5">
        <v>200</v>
      </c>
      <c r="D223" s="6">
        <v>7.0000000000000007E-2</v>
      </c>
      <c r="E223" s="6">
        <v>0.02</v>
      </c>
      <c r="F223" s="6">
        <v>15</v>
      </c>
      <c r="G223" s="6">
        <v>60</v>
      </c>
      <c r="H223" s="5">
        <v>376</v>
      </c>
      <c r="I223" s="6">
        <v>2011</v>
      </c>
    </row>
    <row r="224" spans="1:9">
      <c r="A224" s="14"/>
      <c r="B224" s="4" t="s">
        <v>15</v>
      </c>
      <c r="C224" s="5">
        <v>60</v>
      </c>
      <c r="D224" s="6">
        <v>1.7</v>
      </c>
      <c r="E224" s="6">
        <v>0.3</v>
      </c>
      <c r="F224" s="6">
        <v>14.8</v>
      </c>
      <c r="G224" s="6">
        <v>69.599999999999994</v>
      </c>
      <c r="H224" s="5" t="s">
        <v>25</v>
      </c>
      <c r="I224" s="6">
        <v>2021</v>
      </c>
    </row>
    <row r="225" spans="1:9">
      <c r="A225" s="14"/>
      <c r="B225" s="4" t="s">
        <v>14</v>
      </c>
      <c r="C225" s="5">
        <v>30</v>
      </c>
      <c r="D225" s="6">
        <v>2.2999999999999998</v>
      </c>
      <c r="E225" s="6">
        <v>0.2</v>
      </c>
      <c r="F225" s="6">
        <v>15.1</v>
      </c>
      <c r="G225" s="6">
        <v>71</v>
      </c>
      <c r="H225" s="5" t="s">
        <v>25</v>
      </c>
      <c r="I225" s="6">
        <v>2021</v>
      </c>
    </row>
    <row r="226" spans="1:9">
      <c r="A226" s="14"/>
      <c r="B226" s="4"/>
      <c r="C226" s="5"/>
      <c r="D226" s="6"/>
      <c r="E226" s="6"/>
      <c r="F226" s="6"/>
      <c r="G226" s="6"/>
      <c r="H226" s="5"/>
      <c r="I226" s="6"/>
    </row>
    <row r="227" spans="1:9">
      <c r="A227" s="2" t="s">
        <v>16</v>
      </c>
      <c r="B227" s="7"/>
      <c r="C227" s="8">
        <f>SUM(C220:C226)</f>
        <v>750</v>
      </c>
      <c r="D227" s="2">
        <f>SUM(D220:D226)</f>
        <v>23.810000000000002</v>
      </c>
      <c r="E227" s="2">
        <f>SUM(E220:E226)</f>
        <v>21.18</v>
      </c>
      <c r="F227" s="2">
        <f>SUM(F220:F226)</f>
        <v>107.15999999999998</v>
      </c>
      <c r="G227" s="2">
        <f>SUM(G220:G226)</f>
        <v>756.1</v>
      </c>
      <c r="H227" s="2"/>
      <c r="I227" s="7"/>
    </row>
    <row r="228" spans="1:9">
      <c r="A228" s="2" t="s">
        <v>17</v>
      </c>
      <c r="B228" s="7"/>
      <c r="C228" s="2"/>
      <c r="D228" s="2">
        <f>D227</f>
        <v>23.810000000000002</v>
      </c>
      <c r="E228" s="2">
        <f t="shared" ref="E228:G228" si="7">E227</f>
        <v>21.18</v>
      </c>
      <c r="F228" s="2">
        <f t="shared" si="7"/>
        <v>107.15999999999998</v>
      </c>
      <c r="G228" s="2">
        <f t="shared" si="7"/>
        <v>756.1</v>
      </c>
      <c r="H228" s="2"/>
      <c r="I228" s="7"/>
    </row>
    <row r="245" spans="1:9">
      <c r="B245">
        <v>8</v>
      </c>
    </row>
    <row r="248" spans="1:9">
      <c r="B248" s="1" t="s">
        <v>64</v>
      </c>
    </row>
    <row r="249" spans="1:9" ht="14.5" customHeight="1">
      <c r="A249" s="17" t="s">
        <v>1</v>
      </c>
      <c r="B249" s="13" t="s">
        <v>2</v>
      </c>
      <c r="C249" s="18" t="s">
        <v>3</v>
      </c>
      <c r="D249" s="20" t="s">
        <v>4</v>
      </c>
      <c r="E249" s="21"/>
      <c r="F249" s="22"/>
      <c r="G249" s="18" t="s">
        <v>5</v>
      </c>
      <c r="H249" s="23" t="s">
        <v>6</v>
      </c>
      <c r="I249" s="18" t="s">
        <v>7</v>
      </c>
    </row>
    <row r="250" spans="1:9" ht="29">
      <c r="A250" s="17"/>
      <c r="B250" s="16"/>
      <c r="C250" s="19"/>
      <c r="D250" s="2" t="s">
        <v>8</v>
      </c>
      <c r="E250" s="2" t="s">
        <v>9</v>
      </c>
      <c r="F250" s="3" t="s">
        <v>10</v>
      </c>
      <c r="G250" s="19"/>
      <c r="H250" s="24"/>
      <c r="I250" s="19"/>
    </row>
    <row r="251" spans="1:9" ht="15.5">
      <c r="A251" s="11" t="s">
        <v>62</v>
      </c>
      <c r="B251" s="12"/>
      <c r="C251" s="12"/>
      <c r="D251" s="12"/>
      <c r="E251" s="12"/>
      <c r="F251" s="12"/>
      <c r="G251" s="12"/>
      <c r="H251" s="12"/>
      <c r="I251" s="12"/>
    </row>
    <row r="252" spans="1:9" ht="26.5">
      <c r="A252" s="13" t="s">
        <v>40</v>
      </c>
      <c r="B252" s="4" t="s">
        <v>12</v>
      </c>
      <c r="C252" s="5">
        <v>60</v>
      </c>
      <c r="D252" s="6">
        <v>0.8</v>
      </c>
      <c r="E252" s="6">
        <v>3.6</v>
      </c>
      <c r="F252" s="6">
        <v>3.9</v>
      </c>
      <c r="G252" s="6">
        <v>52.1</v>
      </c>
      <c r="H252" s="5">
        <v>55</v>
      </c>
      <c r="I252" s="6">
        <v>2011</v>
      </c>
    </row>
    <row r="253" spans="1:9" ht="26.5">
      <c r="A253" s="14"/>
      <c r="B253" s="4" t="s">
        <v>43</v>
      </c>
      <c r="C253" s="5">
        <v>200</v>
      </c>
      <c r="D253" s="6">
        <v>4.5999999999999996</v>
      </c>
      <c r="E253" s="6">
        <v>4.4000000000000004</v>
      </c>
      <c r="F253" s="6">
        <v>15.2</v>
      </c>
      <c r="G253" s="6">
        <v>117.8</v>
      </c>
      <c r="H253" s="5">
        <v>102</v>
      </c>
      <c r="I253" s="6">
        <v>2011</v>
      </c>
    </row>
    <row r="254" spans="1:9">
      <c r="A254" s="14"/>
      <c r="B254" s="4" t="s">
        <v>31</v>
      </c>
      <c r="C254" s="5">
        <v>105</v>
      </c>
      <c r="D254" s="6">
        <v>9.3000000000000007</v>
      </c>
      <c r="E254" s="6">
        <v>13</v>
      </c>
      <c r="F254" s="6">
        <v>12.1</v>
      </c>
      <c r="G254" s="6">
        <v>208</v>
      </c>
      <c r="H254" s="5">
        <v>280</v>
      </c>
      <c r="I254" s="6">
        <v>2011</v>
      </c>
    </row>
    <row r="255" spans="1:9" ht="17" customHeight="1">
      <c r="A255" s="14"/>
      <c r="B255" s="4" t="s">
        <v>63</v>
      </c>
      <c r="C255" s="5">
        <v>150</v>
      </c>
      <c r="D255" s="6">
        <v>4</v>
      </c>
      <c r="E255" s="6">
        <v>4.0999999999999996</v>
      </c>
      <c r="F255" s="6">
        <v>24.3</v>
      </c>
      <c r="G255" s="6">
        <v>150.19999999999999</v>
      </c>
      <c r="H255" s="5">
        <v>303.3</v>
      </c>
      <c r="I255" s="6">
        <v>2011</v>
      </c>
    </row>
    <row r="256" spans="1:9" ht="26.5">
      <c r="A256" s="14"/>
      <c r="B256" s="4" t="s">
        <v>24</v>
      </c>
      <c r="C256" s="5">
        <v>200</v>
      </c>
      <c r="D256" s="6">
        <v>1</v>
      </c>
      <c r="E256" s="6">
        <v>0.2</v>
      </c>
      <c r="F256" s="6">
        <v>20.2</v>
      </c>
      <c r="G256" s="6">
        <v>92</v>
      </c>
      <c r="H256" s="5">
        <v>389</v>
      </c>
      <c r="I256" s="6">
        <v>2011</v>
      </c>
    </row>
    <row r="257" spans="1:9">
      <c r="A257" s="14"/>
      <c r="B257" s="4" t="s">
        <v>14</v>
      </c>
      <c r="C257" s="5">
        <v>30</v>
      </c>
      <c r="D257" s="6">
        <v>2.2999999999999998</v>
      </c>
      <c r="E257" s="6">
        <v>0.2</v>
      </c>
      <c r="F257" s="6">
        <v>15.1</v>
      </c>
      <c r="G257" s="6">
        <v>71</v>
      </c>
      <c r="H257" s="5" t="s">
        <v>25</v>
      </c>
      <c r="I257" s="6">
        <v>2021</v>
      </c>
    </row>
    <row r="258" spans="1:9">
      <c r="A258" s="14"/>
      <c r="B258" s="4" t="s">
        <v>15</v>
      </c>
      <c r="C258" s="5">
        <v>30</v>
      </c>
      <c r="D258" s="6">
        <v>1.7</v>
      </c>
      <c r="E258" s="6">
        <v>0.3</v>
      </c>
      <c r="F258" s="6">
        <v>14.8</v>
      </c>
      <c r="G258" s="6">
        <v>69.599999999999994</v>
      </c>
      <c r="H258" s="5" t="s">
        <v>25</v>
      </c>
      <c r="I258" s="6">
        <v>2021</v>
      </c>
    </row>
    <row r="259" spans="1:9">
      <c r="A259" s="2" t="s">
        <v>16</v>
      </c>
      <c r="B259" s="7"/>
      <c r="C259" s="8">
        <f>SUM(C252:C258)</f>
        <v>775</v>
      </c>
      <c r="D259" s="2">
        <f>SUM(D252:D258)</f>
        <v>23.7</v>
      </c>
      <c r="E259" s="2">
        <f>SUM(E252:E258)</f>
        <v>25.8</v>
      </c>
      <c r="F259" s="2">
        <f>SUM(F252:F258)</f>
        <v>105.6</v>
      </c>
      <c r="G259" s="2">
        <f>SUM(G252:G258)</f>
        <v>760.69999999999993</v>
      </c>
      <c r="H259" s="2"/>
      <c r="I259" s="7"/>
    </row>
    <row r="260" spans="1:9">
      <c r="A260" s="2" t="s">
        <v>17</v>
      </c>
      <c r="B260" s="7"/>
      <c r="C260" s="2"/>
      <c r="D260" s="2">
        <f>D259</f>
        <v>23.7</v>
      </c>
      <c r="E260" s="2">
        <f t="shared" ref="E260:G260" si="8">E259</f>
        <v>25.8</v>
      </c>
      <c r="F260" s="2">
        <f t="shared" si="8"/>
        <v>105.6</v>
      </c>
      <c r="G260" s="2">
        <f t="shared" si="8"/>
        <v>760.69999999999993</v>
      </c>
      <c r="H260" s="2"/>
      <c r="I260" s="7"/>
    </row>
    <row r="274" spans="1:9">
      <c r="B274">
        <v>9</v>
      </c>
    </row>
    <row r="277" spans="1:9">
      <c r="B277" s="1" t="s">
        <v>0</v>
      </c>
    </row>
    <row r="278" spans="1:9">
      <c r="A278" s="17" t="s">
        <v>1</v>
      </c>
      <c r="B278" s="13" t="s">
        <v>2</v>
      </c>
      <c r="C278" s="18" t="s">
        <v>3</v>
      </c>
      <c r="D278" s="20" t="s">
        <v>4</v>
      </c>
      <c r="E278" s="21"/>
      <c r="F278" s="22"/>
      <c r="G278" s="18" t="s">
        <v>5</v>
      </c>
      <c r="H278" s="23" t="s">
        <v>6</v>
      </c>
      <c r="I278" s="18" t="s">
        <v>7</v>
      </c>
    </row>
    <row r="279" spans="1:9" ht="29">
      <c r="A279" s="17"/>
      <c r="B279" s="16"/>
      <c r="C279" s="19"/>
      <c r="D279" s="2" t="s">
        <v>8</v>
      </c>
      <c r="E279" s="2" t="s">
        <v>9</v>
      </c>
      <c r="F279" s="3" t="s">
        <v>10</v>
      </c>
      <c r="G279" s="19"/>
      <c r="H279" s="24"/>
      <c r="I279" s="19"/>
    </row>
    <row r="280" spans="1:9" ht="15.5">
      <c r="A280" s="11" t="s">
        <v>11</v>
      </c>
      <c r="B280" s="12"/>
      <c r="C280" s="12"/>
      <c r="D280" s="12"/>
      <c r="E280" s="12"/>
      <c r="F280" s="12"/>
      <c r="G280" s="12"/>
      <c r="H280" s="12"/>
      <c r="I280" s="12"/>
    </row>
    <row r="281" spans="1:9" ht="26.5">
      <c r="A281" s="13" t="s">
        <v>40</v>
      </c>
      <c r="B281" s="4" t="s">
        <v>53</v>
      </c>
      <c r="C281" s="5">
        <v>60</v>
      </c>
      <c r="D281" s="6">
        <v>1.1000000000000001</v>
      </c>
      <c r="E281" s="6">
        <v>8</v>
      </c>
      <c r="F281" s="6">
        <v>44.8</v>
      </c>
      <c r="G281" s="6">
        <v>95.5</v>
      </c>
      <c r="H281" s="5" t="s">
        <v>25</v>
      </c>
      <c r="I281" s="6">
        <v>2021</v>
      </c>
    </row>
    <row r="282" spans="1:9">
      <c r="A282" s="14"/>
      <c r="B282" s="4" t="s">
        <v>65</v>
      </c>
      <c r="C282" s="5">
        <v>200</v>
      </c>
      <c r="D282" s="6">
        <v>1.7</v>
      </c>
      <c r="E282" s="6">
        <v>2.1</v>
      </c>
      <c r="F282" s="6">
        <v>13.7</v>
      </c>
      <c r="G282" s="6">
        <v>81.099999999999994</v>
      </c>
      <c r="H282" s="5">
        <v>101</v>
      </c>
      <c r="I282" s="6">
        <v>2011</v>
      </c>
    </row>
    <row r="283" spans="1:9">
      <c r="A283" s="14"/>
      <c r="B283" s="4" t="s">
        <v>57</v>
      </c>
      <c r="C283" s="5">
        <v>90</v>
      </c>
      <c r="D283" s="6">
        <v>9.6999999999999993</v>
      </c>
      <c r="E283" s="6">
        <v>14.9</v>
      </c>
      <c r="F283" s="6">
        <v>11.3</v>
      </c>
      <c r="G283" s="6">
        <v>220.3</v>
      </c>
      <c r="H283" s="5">
        <v>294</v>
      </c>
      <c r="I283" s="6">
        <v>2011</v>
      </c>
    </row>
    <row r="284" spans="1:9" ht="26.5">
      <c r="A284" s="14"/>
      <c r="B284" s="4" t="s">
        <v>66</v>
      </c>
      <c r="C284" s="5">
        <v>150</v>
      </c>
      <c r="D284" s="6">
        <v>5.4</v>
      </c>
      <c r="E284" s="6">
        <v>4.2</v>
      </c>
      <c r="F284" s="6">
        <v>34.299999999999997</v>
      </c>
      <c r="G284" s="6">
        <v>194.1</v>
      </c>
      <c r="H284" s="5">
        <v>203</v>
      </c>
      <c r="I284" s="6">
        <v>2011</v>
      </c>
    </row>
    <row r="285" spans="1:9">
      <c r="A285" s="14"/>
      <c r="B285" s="4" t="s">
        <v>39</v>
      </c>
      <c r="C285" s="5">
        <v>200</v>
      </c>
      <c r="D285" s="6">
        <v>0.2</v>
      </c>
      <c r="E285" s="6">
        <v>0.2</v>
      </c>
      <c r="F285" s="6">
        <v>27.1</v>
      </c>
      <c r="G285" s="6">
        <v>111.1</v>
      </c>
      <c r="H285" s="5">
        <v>342</v>
      </c>
      <c r="I285" s="6">
        <v>2011</v>
      </c>
    </row>
    <row r="286" spans="1:9">
      <c r="A286" s="14"/>
      <c r="B286" s="4" t="s">
        <v>15</v>
      </c>
      <c r="C286" s="5">
        <v>30</v>
      </c>
      <c r="D286" s="6">
        <v>1.7</v>
      </c>
      <c r="E286" s="6">
        <v>0.3</v>
      </c>
      <c r="F286" s="6">
        <v>14.8</v>
      </c>
      <c r="G286" s="6">
        <v>69.599999999999994</v>
      </c>
      <c r="H286" s="5" t="s">
        <v>25</v>
      </c>
      <c r="I286" s="6">
        <v>2021</v>
      </c>
    </row>
    <row r="287" spans="1:9">
      <c r="A287" s="14"/>
      <c r="B287" s="4" t="s">
        <v>14</v>
      </c>
      <c r="C287" s="5">
        <v>30</v>
      </c>
      <c r="D287" s="6">
        <v>2.2999999999999998</v>
      </c>
      <c r="E287" s="6">
        <v>0.2</v>
      </c>
      <c r="F287" s="6">
        <v>15.1</v>
      </c>
      <c r="G287" s="6">
        <v>71</v>
      </c>
      <c r="H287" s="5" t="s">
        <v>25</v>
      </c>
      <c r="I287" s="6">
        <v>2021</v>
      </c>
    </row>
    <row r="288" spans="1:9">
      <c r="A288" s="2" t="s">
        <v>16</v>
      </c>
      <c r="B288" s="7"/>
      <c r="C288" s="8">
        <f>SUM(C281:C287)</f>
        <v>760</v>
      </c>
      <c r="D288" s="2">
        <f>SUM(D281:D287)</f>
        <v>22.099999999999998</v>
      </c>
      <c r="E288" s="2">
        <f>SUM(E281:E287)</f>
        <v>29.9</v>
      </c>
      <c r="F288" s="2">
        <f>SUM(F281:F287)</f>
        <v>161.1</v>
      </c>
      <c r="G288" s="2">
        <f>SUM(G281:G287)</f>
        <v>842.7</v>
      </c>
      <c r="H288" s="2"/>
      <c r="I288" s="7"/>
    </row>
    <row r="289" spans="1:9">
      <c r="A289" s="2" t="s">
        <v>17</v>
      </c>
      <c r="B289" s="7"/>
      <c r="C289" s="2"/>
      <c r="D289" s="2">
        <f>D288</f>
        <v>22.099999999999998</v>
      </c>
      <c r="E289" s="2">
        <f t="shared" ref="E289:G289" si="9">E288</f>
        <v>29.9</v>
      </c>
      <c r="F289" s="2">
        <f t="shared" si="9"/>
        <v>161.1</v>
      </c>
      <c r="G289" s="2">
        <f t="shared" si="9"/>
        <v>842.7</v>
      </c>
      <c r="H289" s="2"/>
      <c r="I289" s="7"/>
    </row>
    <row r="304" spans="1:9">
      <c r="B304">
        <v>10</v>
      </c>
    </row>
    <row r="307" spans="2:6">
      <c r="B307" s="1" t="s">
        <v>67</v>
      </c>
    </row>
    <row r="308" spans="2:6">
      <c r="B308" s="1"/>
    </row>
    <row r="309" spans="2:6" ht="36" customHeight="1">
      <c r="B309" s="13" t="s">
        <v>68</v>
      </c>
      <c r="C309" s="15" t="s">
        <v>4</v>
      </c>
      <c r="D309" s="15"/>
      <c r="E309" s="15"/>
      <c r="F309" s="15" t="s">
        <v>72</v>
      </c>
    </row>
    <row r="310" spans="2:6" ht="29">
      <c r="B310" s="16"/>
      <c r="C310" s="9" t="s">
        <v>69</v>
      </c>
      <c r="D310" s="9" t="s">
        <v>70</v>
      </c>
      <c r="E310" s="10" t="s">
        <v>71</v>
      </c>
      <c r="F310" s="15"/>
    </row>
    <row r="311" spans="2:6">
      <c r="B311" s="2" t="s">
        <v>73</v>
      </c>
      <c r="C311" s="7">
        <f>D15+D42+D75+D105+D135+D166+D195+D227+D259+D288</f>
        <v>236.57</v>
      </c>
      <c r="D311" s="7">
        <f t="shared" ref="D311:F311" si="10">E15+E42+E75+E105+E135+E166+E195+E227+E259+E288</f>
        <v>254.62000000000003</v>
      </c>
      <c r="E311" s="7">
        <f t="shared" si="10"/>
        <v>1180.5099999999998</v>
      </c>
      <c r="F311" s="7">
        <f t="shared" si="10"/>
        <v>7711.9000000000005</v>
      </c>
    </row>
    <row r="312" spans="2:6">
      <c r="B312" s="2" t="s">
        <v>74</v>
      </c>
      <c r="C312" s="7">
        <f>C311/10</f>
        <v>23.657</v>
      </c>
      <c r="D312" s="7">
        <f t="shared" ref="D312:F312" si="11">D311/10</f>
        <v>25.462000000000003</v>
      </c>
      <c r="E312" s="7">
        <f t="shared" si="11"/>
        <v>118.05099999999997</v>
      </c>
      <c r="F312" s="7">
        <f t="shared" si="11"/>
        <v>771.19</v>
      </c>
    </row>
    <row r="316" spans="2:6">
      <c r="B316" s="1" t="s">
        <v>75</v>
      </c>
    </row>
    <row r="318" spans="2:6">
      <c r="B318" s="2" t="s">
        <v>76</v>
      </c>
      <c r="C318" s="2" t="s">
        <v>77</v>
      </c>
    </row>
    <row r="319" spans="2:6">
      <c r="B319" s="2" t="s">
        <v>78</v>
      </c>
      <c r="C319" s="7">
        <f>C15+C42+C75+C105+C135+C166+C195+C227+C259+C288</f>
        <v>7625</v>
      </c>
    </row>
    <row r="335" spans="2:2">
      <c r="B335">
        <v>11</v>
      </c>
    </row>
  </sheetData>
  <mergeCells count="93">
    <mergeCell ref="I5:I6"/>
    <mergeCell ref="A7:I7"/>
    <mergeCell ref="A8:A14"/>
    <mergeCell ref="A32:A33"/>
    <mergeCell ref="B32:B33"/>
    <mergeCell ref="C32:C33"/>
    <mergeCell ref="D32:F32"/>
    <mergeCell ref="G32:G33"/>
    <mergeCell ref="H32:H33"/>
    <mergeCell ref="I32:I33"/>
    <mergeCell ref="A5:A6"/>
    <mergeCell ref="B5:B6"/>
    <mergeCell ref="C5:C6"/>
    <mergeCell ref="D5:F5"/>
    <mergeCell ref="G5:G6"/>
    <mergeCell ref="H5:H6"/>
    <mergeCell ref="A34:I34"/>
    <mergeCell ref="A35:A41"/>
    <mergeCell ref="A65:A66"/>
    <mergeCell ref="B65:B66"/>
    <mergeCell ref="C65:C66"/>
    <mergeCell ref="D65:F65"/>
    <mergeCell ref="G65:G66"/>
    <mergeCell ref="H65:H66"/>
    <mergeCell ref="I65:I66"/>
    <mergeCell ref="A67:I67"/>
    <mergeCell ref="A68:A74"/>
    <mergeCell ref="A95:A96"/>
    <mergeCell ref="B95:B96"/>
    <mergeCell ref="C95:C96"/>
    <mergeCell ref="D95:F95"/>
    <mergeCell ref="G95:G96"/>
    <mergeCell ref="H95:H96"/>
    <mergeCell ref="I95:I96"/>
    <mergeCell ref="A97:I97"/>
    <mergeCell ref="A98:A104"/>
    <mergeCell ref="A125:A126"/>
    <mergeCell ref="B125:B126"/>
    <mergeCell ref="C125:C126"/>
    <mergeCell ref="D125:F125"/>
    <mergeCell ref="G125:G126"/>
    <mergeCell ref="H125:H126"/>
    <mergeCell ref="I125:I126"/>
    <mergeCell ref="A127:I127"/>
    <mergeCell ref="A128:A134"/>
    <mergeCell ref="A156:A157"/>
    <mergeCell ref="B156:B157"/>
    <mergeCell ref="C156:C157"/>
    <mergeCell ref="D156:F156"/>
    <mergeCell ref="G156:G157"/>
    <mergeCell ref="H156:H157"/>
    <mergeCell ref="I156:I157"/>
    <mergeCell ref="A158:I158"/>
    <mergeCell ref="A159:A165"/>
    <mergeCell ref="A185:A186"/>
    <mergeCell ref="B185:B186"/>
    <mergeCell ref="C185:C186"/>
    <mergeCell ref="D185:F185"/>
    <mergeCell ref="G185:G186"/>
    <mergeCell ref="H185:H186"/>
    <mergeCell ref="I185:I186"/>
    <mergeCell ref="A187:I187"/>
    <mergeCell ref="A188:A194"/>
    <mergeCell ref="A217:A218"/>
    <mergeCell ref="B217:B218"/>
    <mergeCell ref="C217:C218"/>
    <mergeCell ref="D217:F217"/>
    <mergeCell ref="G217:G218"/>
    <mergeCell ref="H217:H218"/>
    <mergeCell ref="I217:I218"/>
    <mergeCell ref="A219:I219"/>
    <mergeCell ref="A220:A226"/>
    <mergeCell ref="A249:A250"/>
    <mergeCell ref="B249:B250"/>
    <mergeCell ref="C249:C250"/>
    <mergeCell ref="D249:F249"/>
    <mergeCell ref="G249:G250"/>
    <mergeCell ref="H249:H250"/>
    <mergeCell ref="I249:I250"/>
    <mergeCell ref="A251:I251"/>
    <mergeCell ref="A252:A258"/>
    <mergeCell ref="A278:A279"/>
    <mergeCell ref="B278:B279"/>
    <mergeCell ref="C278:C279"/>
    <mergeCell ref="D278:F278"/>
    <mergeCell ref="G278:G279"/>
    <mergeCell ref="H278:H279"/>
    <mergeCell ref="I278:I279"/>
    <mergeCell ref="A280:I280"/>
    <mergeCell ref="A281:A287"/>
    <mergeCell ref="C309:E309"/>
    <mergeCell ref="F309:F310"/>
    <mergeCell ref="B309:B3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2024-04-21T18:35:45Z</dcterms:modified>
</cp:coreProperties>
</file>