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820" yWindow="-170" windowWidth="1481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9" i="1" l="1"/>
  <c r="G290" i="1" s="1"/>
  <c r="F289" i="1"/>
  <c r="F290" i="1" s="1"/>
  <c r="E289" i="1"/>
  <c r="E290" i="1" s="1"/>
  <c r="D289" i="1"/>
  <c r="D290" i="1" s="1"/>
  <c r="C289" i="1"/>
  <c r="G259" i="1"/>
  <c r="G260" i="1" s="1"/>
  <c r="F259" i="1"/>
  <c r="F260" i="1" s="1"/>
  <c r="E259" i="1"/>
  <c r="E260" i="1" s="1"/>
  <c r="D259" i="1"/>
  <c r="D260" i="1" s="1"/>
  <c r="C259" i="1"/>
  <c r="G227" i="1"/>
  <c r="G228" i="1" s="1"/>
  <c r="F227" i="1"/>
  <c r="F228" i="1" s="1"/>
  <c r="E227" i="1"/>
  <c r="E228" i="1" s="1"/>
  <c r="D227" i="1"/>
  <c r="D228" i="1" s="1"/>
  <c r="C227" i="1"/>
  <c r="G195" i="1"/>
  <c r="G196" i="1" s="1"/>
  <c r="F195" i="1"/>
  <c r="F196" i="1" s="1"/>
  <c r="E195" i="1"/>
  <c r="E196" i="1" s="1"/>
  <c r="D195" i="1"/>
  <c r="D196" i="1" s="1"/>
  <c r="C195" i="1"/>
  <c r="G165" i="1"/>
  <c r="G166" i="1" s="1"/>
  <c r="F165" i="1"/>
  <c r="F166" i="1" s="1"/>
  <c r="E165" i="1"/>
  <c r="E166" i="1" s="1"/>
  <c r="D165" i="1"/>
  <c r="D166" i="1" s="1"/>
  <c r="C165" i="1"/>
  <c r="G133" i="1"/>
  <c r="G134" i="1" s="1"/>
  <c r="F133" i="1"/>
  <c r="F134" i="1" s="1"/>
  <c r="E133" i="1"/>
  <c r="E134" i="1" s="1"/>
  <c r="D133" i="1"/>
  <c r="D134" i="1" s="1"/>
  <c r="C133" i="1"/>
  <c r="G102" i="1"/>
  <c r="G103" i="1" s="1"/>
  <c r="F102" i="1"/>
  <c r="F103" i="1" s="1"/>
  <c r="E102" i="1"/>
  <c r="E103" i="1" s="1"/>
  <c r="D102" i="1"/>
  <c r="D103" i="1" s="1"/>
  <c r="C102" i="1"/>
  <c r="D72" i="1"/>
  <c r="E72" i="1"/>
  <c r="E73" i="1" s="1"/>
  <c r="F72" i="1"/>
  <c r="G72" i="1"/>
  <c r="G73" i="1" s="1"/>
  <c r="C72" i="1"/>
  <c r="D40" i="1"/>
  <c r="D41" i="1" s="1"/>
  <c r="E40" i="1"/>
  <c r="E41" i="1" s="1"/>
  <c r="F40" i="1"/>
  <c r="F41" i="1" s="1"/>
  <c r="G40" i="1"/>
  <c r="G41" i="1" s="1"/>
  <c r="C40" i="1"/>
  <c r="D16" i="1"/>
  <c r="D17" i="1" s="1"/>
  <c r="E16" i="1"/>
  <c r="E17" i="1" s="1"/>
  <c r="F16" i="1"/>
  <c r="F17" i="1" s="1"/>
  <c r="G16" i="1"/>
  <c r="G17" i="1" s="1"/>
  <c r="C16" i="1"/>
  <c r="C324" i="1" l="1"/>
  <c r="E312" i="1"/>
  <c r="E313" i="1" s="1"/>
  <c r="C312" i="1"/>
  <c r="C313" i="1" s="1"/>
  <c r="D73" i="1"/>
  <c r="F73" i="1"/>
  <c r="F312" i="1"/>
  <c r="F313" i="1" s="1"/>
  <c r="D312" i="1"/>
  <c r="D313" i="1" s="1"/>
</calcChain>
</file>

<file path=xl/sharedStrings.xml><?xml version="1.0" encoding="utf-8"?>
<sst xmlns="http://schemas.openxmlformats.org/spreadsheetml/2006/main" count="256" uniqueCount="82">
  <si>
    <t>ОСНОВНОЕ МЕНЮ ПРИГОТАВЛИВАЕМЫХ БЛЮД</t>
  </si>
  <si>
    <t>1 день</t>
  </si>
  <si>
    <t xml:space="preserve">прием пищи </t>
  </si>
  <si>
    <t xml:space="preserve">наименование блюд </t>
  </si>
  <si>
    <t xml:space="preserve">вес блюда </t>
  </si>
  <si>
    <t xml:space="preserve">пищевые вещества </t>
  </si>
  <si>
    <t>энергетическая ценность, ккал</t>
  </si>
  <si>
    <t xml:space="preserve">№ рецептуры </t>
  </si>
  <si>
    <t>сборник рецептур</t>
  </si>
  <si>
    <t>Белки, г</t>
  </si>
  <si>
    <t>Жиры, г</t>
  </si>
  <si>
    <t>Углеводы,г</t>
  </si>
  <si>
    <t>неделя 1,день 1</t>
  </si>
  <si>
    <t xml:space="preserve">ОБЕД </t>
  </si>
  <si>
    <t>САЛАТ ИЗ БЕЛОКАЧАННОЙ КАПУСТЫ</t>
  </si>
  <si>
    <t>СУП КАРТОФЕЛЬНЫЙ С МАКАРОННЫМИ ИЗДЕЛИЯМИ</t>
  </si>
  <si>
    <t>ПТИЦА ТУШЕНАЯ В СОУСЕ</t>
  </si>
  <si>
    <t>КАША ВЯЗКАЯ ПШЕННАЯ</t>
  </si>
  <si>
    <t>СОКИ ОВОЩНЫЕ, ФРУКТОВЫЕ И ЯГОДНЫЕ</t>
  </si>
  <si>
    <t>ХЛЕБ РЖАНОЙ</t>
  </si>
  <si>
    <t>к/к</t>
  </si>
  <si>
    <t>ХЛЕБ ПШЕНИЧНЫЙ</t>
  </si>
  <si>
    <t>итого за прием пищи :</t>
  </si>
  <si>
    <t>итого за день :</t>
  </si>
  <si>
    <t>2 день</t>
  </si>
  <si>
    <t>неделя 1,день 2</t>
  </si>
  <si>
    <t>ОВОЩИ НАТУРАЛЬНЫЕ ПО СЕЗОНУ</t>
  </si>
  <si>
    <t>71\70</t>
  </si>
  <si>
    <t>БОРЩ С КАРТОФЕЛЕМ И КАПУСТОЙ</t>
  </si>
  <si>
    <t>ФРИКАДЕЛЬКИ В СОУСЕ</t>
  </si>
  <si>
    <t>КАША ВЯЗКАЯ ИЗ КРУПЫ ГРЕЧНЕВОЙ</t>
  </si>
  <si>
    <t>КОМПОТ ИЗ СМЕСИ СУХОФРУКТОВ</t>
  </si>
  <si>
    <t>3 день</t>
  </si>
  <si>
    <t>неделя 1,день 3</t>
  </si>
  <si>
    <t>ВИНЕГРЕТ ОВОЩНОЙ</t>
  </si>
  <si>
    <t>РАССОЛЬНИК ЛЕНИНГРАДСКИЙ</t>
  </si>
  <si>
    <t>ГУЛЯШ</t>
  </si>
  <si>
    <t>МАКАРОННЫЕ ИЗДЕЛИЯ ОТВАРНЫЕС МАСЛОМ</t>
  </si>
  <si>
    <t>КОМПОТ ИЗ СВЕЖИХ ПЛОДОВ</t>
  </si>
  <si>
    <t>4 день</t>
  </si>
  <si>
    <t>неделя 1,день 4</t>
  </si>
  <si>
    <t>САЛАТ ИЗ СВЕКЛЫ С ОГУРЦАМИ СОЛЕНЫМИ</t>
  </si>
  <si>
    <t>СУП КАРТОФЕЛЬНЫЙ С БОБОВЫМИ ГОРОХОВЫЙ</t>
  </si>
  <si>
    <t>РАГУ ИЗ МЯСА</t>
  </si>
  <si>
    <t>5 день</t>
  </si>
  <si>
    <t>неделя 1,день 5</t>
  </si>
  <si>
    <t>САЛАТ ИЗ СОЛЕНЫХ ОГУРЦОВ С ЛУКОМ</t>
  </si>
  <si>
    <t>БОРЩ С КАПУСТОЙ И КАРТОФЕЛЕМ</t>
  </si>
  <si>
    <t>ФРИКАДЕЛЬКИ РЫБНЫЕ</t>
  </si>
  <si>
    <t>РИС ОТВАРНОЙ</t>
  </si>
  <si>
    <t>6 день</t>
  </si>
  <si>
    <t>неделя 2,день 1</t>
  </si>
  <si>
    <t>ИКРА КАБАЧКОВАЯ КОНСЕРВИРОВАННАЯ</t>
  </si>
  <si>
    <t>ПЛОВ ИЗ ПТИЦЫ</t>
  </si>
  <si>
    <t>7 день</t>
  </si>
  <si>
    <t>неделя 2,день 2</t>
  </si>
  <si>
    <t>КОТЛЕТЫ РУБЛЕННЫЕ ИЗ ПТИЦЫ</t>
  </si>
  <si>
    <t>КАША ВЯЗКАЯ ИЗ КРУПЫ ПШЁННОЙ</t>
  </si>
  <si>
    <t>8 день</t>
  </si>
  <si>
    <t>неделя 2,день 3</t>
  </si>
  <si>
    <t xml:space="preserve">ПЛОВ </t>
  </si>
  <si>
    <t>ЧАЙ С САХАРОМ</t>
  </si>
  <si>
    <t>9 день</t>
  </si>
  <si>
    <t>неделя 2,день 4</t>
  </si>
  <si>
    <t>КАША ВЯЗКАЯ ИЗ КРУПЫ ПШЕНИЧНОЙ</t>
  </si>
  <si>
    <t>10 день</t>
  </si>
  <si>
    <t>неделя 2,день 5</t>
  </si>
  <si>
    <t xml:space="preserve">СУП КАРТОФЕЛЬНЫЙ С КРУПОЙ </t>
  </si>
  <si>
    <t>МАКАРОННЫЕ ИЗДЕЛИЯ ОТВАРНЫЕ С МАСЛОМ</t>
  </si>
  <si>
    <t>ИТОГО ПО ПРИМЕРНОМУ МЕНЮ</t>
  </si>
  <si>
    <t xml:space="preserve">итого </t>
  </si>
  <si>
    <t>белки,г</t>
  </si>
  <si>
    <t>жиры,г</t>
  </si>
  <si>
    <t>углеводы,г</t>
  </si>
  <si>
    <t>энергетическая ценность,ккал</t>
  </si>
  <si>
    <t xml:space="preserve">итого за период </t>
  </si>
  <si>
    <t xml:space="preserve">среднее значение за период </t>
  </si>
  <si>
    <t>СУММАРНЫЕ ОБЪЕМЫ БЛЮД ПО ПРИЕМАМ ПИЩИ (В ГРАММАХ)</t>
  </si>
  <si>
    <t>Возраст детей</t>
  </si>
  <si>
    <t>Обед</t>
  </si>
  <si>
    <t>старше 12 лет ОБЕД</t>
  </si>
  <si>
    <t>Возрастная категория:  старше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</si>
</sst>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7"/>
  <sheetViews>
    <sheetView tabSelected="1" topLeftCell="A316" workbookViewId="0">
      <selection activeCell="B337" sqref="B337"/>
    </sheetView>
  </sheetViews>
  <sheetFormatPr defaultRowHeight="14.5" x14ac:dyDescent="0.35"/>
  <cols>
    <col min="1" max="1" width="22" customWidth="1"/>
    <col min="2" max="2" width="33.453125" customWidth="1"/>
  </cols>
  <sheetData>
    <row r="2" spans="1:10" x14ac:dyDescent="0.35">
      <c r="B2" t="s">
        <v>0</v>
      </c>
    </row>
    <row r="3" spans="1:10" x14ac:dyDescent="0.35">
      <c r="B3" t="s">
        <v>81</v>
      </c>
    </row>
    <row r="5" spans="1:10" x14ac:dyDescent="0.35">
      <c r="B5" s="7" t="s">
        <v>1</v>
      </c>
    </row>
    <row r="6" spans="1:10" ht="43.5" customHeight="1" x14ac:dyDescent="0.35">
      <c r="A6" s="18" t="s">
        <v>2</v>
      </c>
      <c r="B6" s="18" t="s">
        <v>3</v>
      </c>
      <c r="C6" s="19" t="s">
        <v>4</v>
      </c>
      <c r="D6" s="21" t="s">
        <v>5</v>
      </c>
      <c r="E6" s="21"/>
      <c r="F6" s="21"/>
      <c r="G6" s="21" t="s">
        <v>6</v>
      </c>
      <c r="H6" s="21" t="s">
        <v>7</v>
      </c>
      <c r="I6" s="21" t="s">
        <v>8</v>
      </c>
      <c r="J6" s="1"/>
    </row>
    <row r="7" spans="1:10" ht="23.5" customHeight="1" x14ac:dyDescent="0.35">
      <c r="A7" s="18"/>
      <c r="B7" s="18"/>
      <c r="C7" s="20"/>
      <c r="D7" s="5" t="s">
        <v>9</v>
      </c>
      <c r="E7" s="5" t="s">
        <v>10</v>
      </c>
      <c r="F7" s="5" t="s">
        <v>11</v>
      </c>
      <c r="G7" s="21"/>
      <c r="H7" s="21"/>
      <c r="I7" s="21"/>
      <c r="J7" s="1"/>
    </row>
    <row r="8" spans="1:10" x14ac:dyDescent="0.35">
      <c r="A8" s="17" t="s">
        <v>12</v>
      </c>
      <c r="B8" s="17"/>
      <c r="C8" s="17"/>
      <c r="D8" s="17"/>
      <c r="E8" s="17"/>
      <c r="F8" s="17"/>
      <c r="G8" s="17"/>
      <c r="H8" s="17"/>
      <c r="I8" s="17"/>
    </row>
    <row r="9" spans="1:10" ht="29" customHeight="1" x14ac:dyDescent="0.35">
      <c r="A9" s="18" t="s">
        <v>13</v>
      </c>
      <c r="B9" s="8" t="s">
        <v>14</v>
      </c>
      <c r="C9" s="9">
        <v>100</v>
      </c>
      <c r="D9" s="9">
        <v>1.32</v>
      </c>
      <c r="E9" s="9">
        <v>3.27</v>
      </c>
      <c r="F9" s="9">
        <v>5.63</v>
      </c>
      <c r="G9" s="9">
        <v>60.4</v>
      </c>
      <c r="H9" s="10">
        <v>45</v>
      </c>
      <c r="I9" s="10">
        <v>2011</v>
      </c>
    </row>
    <row r="10" spans="1:10" ht="26.5" x14ac:dyDescent="0.35">
      <c r="A10" s="18"/>
      <c r="B10" s="8" t="s">
        <v>15</v>
      </c>
      <c r="C10" s="9">
        <v>250</v>
      </c>
      <c r="D10" s="9">
        <v>2.88</v>
      </c>
      <c r="E10" s="9">
        <v>2.75</v>
      </c>
      <c r="F10" s="9">
        <v>20.25</v>
      </c>
      <c r="G10" s="9">
        <v>117.63</v>
      </c>
      <c r="H10" s="10">
        <v>103</v>
      </c>
      <c r="I10" s="10">
        <v>2011</v>
      </c>
    </row>
    <row r="11" spans="1:10" x14ac:dyDescent="0.35">
      <c r="A11" s="18"/>
      <c r="B11" s="8" t="s">
        <v>16</v>
      </c>
      <c r="C11" s="9">
        <v>100</v>
      </c>
      <c r="D11" s="9">
        <v>13.7</v>
      </c>
      <c r="E11" s="9">
        <v>14.8</v>
      </c>
      <c r="F11" s="9">
        <v>3.5</v>
      </c>
      <c r="G11" s="9">
        <v>208.8</v>
      </c>
      <c r="H11" s="10">
        <v>290</v>
      </c>
      <c r="I11" s="10">
        <v>2011</v>
      </c>
    </row>
    <row r="12" spans="1:10" x14ac:dyDescent="0.35">
      <c r="A12" s="18"/>
      <c r="B12" s="8" t="s">
        <v>17</v>
      </c>
      <c r="C12" s="9">
        <v>180</v>
      </c>
      <c r="D12" s="9">
        <v>5.0599999999999996</v>
      </c>
      <c r="E12" s="9">
        <v>6.07</v>
      </c>
      <c r="F12" s="9">
        <v>29.02</v>
      </c>
      <c r="G12" s="9">
        <v>190.9</v>
      </c>
      <c r="H12" s="10">
        <v>303</v>
      </c>
      <c r="I12" s="10">
        <v>2011</v>
      </c>
    </row>
    <row r="13" spans="1:10" ht="26.5" x14ac:dyDescent="0.35">
      <c r="A13" s="18"/>
      <c r="B13" s="8" t="s">
        <v>18</v>
      </c>
      <c r="C13" s="9">
        <v>200</v>
      </c>
      <c r="D13" s="9">
        <v>1</v>
      </c>
      <c r="E13" s="9">
        <v>0.2</v>
      </c>
      <c r="F13" s="9">
        <v>20.2</v>
      </c>
      <c r="G13" s="9">
        <v>92</v>
      </c>
      <c r="H13" s="10">
        <v>389</v>
      </c>
      <c r="I13" s="10">
        <v>2011</v>
      </c>
    </row>
    <row r="14" spans="1:10" x14ac:dyDescent="0.35">
      <c r="A14" s="18"/>
      <c r="B14" s="8" t="s">
        <v>19</v>
      </c>
      <c r="C14" s="9">
        <v>50</v>
      </c>
      <c r="D14" s="9">
        <v>2.8</v>
      </c>
      <c r="E14" s="9">
        <v>0.6</v>
      </c>
      <c r="F14" s="9">
        <v>24.7</v>
      </c>
      <c r="G14" s="9">
        <v>116</v>
      </c>
      <c r="H14" s="10" t="s">
        <v>20</v>
      </c>
      <c r="I14" s="10">
        <v>2011</v>
      </c>
    </row>
    <row r="15" spans="1:10" x14ac:dyDescent="0.35">
      <c r="A15" s="18"/>
      <c r="B15" s="8" t="s">
        <v>21</v>
      </c>
      <c r="C15" s="9">
        <v>40</v>
      </c>
      <c r="D15" s="9">
        <v>3.05</v>
      </c>
      <c r="E15" s="9">
        <v>0.26</v>
      </c>
      <c r="F15" s="9">
        <v>20.13</v>
      </c>
      <c r="G15" s="9">
        <v>94.66</v>
      </c>
      <c r="H15" s="10" t="s">
        <v>20</v>
      </c>
      <c r="I15" s="10">
        <v>2011</v>
      </c>
    </row>
    <row r="16" spans="1:10" x14ac:dyDescent="0.35">
      <c r="A16" s="6" t="s">
        <v>22</v>
      </c>
      <c r="B16" s="3"/>
      <c r="C16" s="6">
        <f>SUM(C9:C15)</f>
        <v>920</v>
      </c>
      <c r="D16" s="6">
        <f t="shared" ref="D16:G16" si="0">SUM(D9:D15)</f>
        <v>29.81</v>
      </c>
      <c r="E16" s="6">
        <f t="shared" si="0"/>
        <v>27.950000000000003</v>
      </c>
      <c r="F16" s="6">
        <f t="shared" si="0"/>
        <v>123.42999999999999</v>
      </c>
      <c r="G16" s="6">
        <f t="shared" si="0"/>
        <v>880.39</v>
      </c>
      <c r="H16" s="11"/>
      <c r="I16" s="11"/>
    </row>
    <row r="17" spans="1:9" x14ac:dyDescent="0.35">
      <c r="A17" s="6" t="s">
        <v>23</v>
      </c>
      <c r="B17" s="3"/>
      <c r="C17" s="6"/>
      <c r="D17" s="6">
        <f>D16</f>
        <v>29.81</v>
      </c>
      <c r="E17" s="6">
        <f t="shared" ref="E17:G17" si="1">E16</f>
        <v>27.950000000000003</v>
      </c>
      <c r="F17" s="6">
        <f t="shared" si="1"/>
        <v>123.42999999999999</v>
      </c>
      <c r="G17" s="6">
        <f t="shared" si="1"/>
        <v>880.39</v>
      </c>
      <c r="H17" s="11"/>
      <c r="I17" s="11"/>
    </row>
    <row r="27" spans="1:9" x14ac:dyDescent="0.35">
      <c r="B27">
        <v>1</v>
      </c>
    </row>
    <row r="29" spans="1:9" x14ac:dyDescent="0.35">
      <c r="B29" s="7" t="s">
        <v>24</v>
      </c>
    </row>
    <row r="30" spans="1:9" x14ac:dyDescent="0.35">
      <c r="A30" s="18" t="s">
        <v>2</v>
      </c>
      <c r="B30" s="18" t="s">
        <v>3</v>
      </c>
      <c r="C30" s="19" t="s">
        <v>4</v>
      </c>
      <c r="D30" s="21" t="s">
        <v>5</v>
      </c>
      <c r="E30" s="21"/>
      <c r="F30" s="21"/>
      <c r="G30" s="21" t="s">
        <v>6</v>
      </c>
      <c r="H30" s="21" t="s">
        <v>7</v>
      </c>
      <c r="I30" s="21" t="s">
        <v>8</v>
      </c>
    </row>
    <row r="31" spans="1:9" ht="29" x14ac:dyDescent="0.35">
      <c r="A31" s="18"/>
      <c r="B31" s="18"/>
      <c r="C31" s="20"/>
      <c r="D31" s="5" t="s">
        <v>9</v>
      </c>
      <c r="E31" s="5" t="s">
        <v>10</v>
      </c>
      <c r="F31" s="5" t="s">
        <v>11</v>
      </c>
      <c r="G31" s="21"/>
      <c r="H31" s="21"/>
      <c r="I31" s="21"/>
    </row>
    <row r="32" spans="1:9" x14ac:dyDescent="0.35">
      <c r="A32" s="17" t="s">
        <v>25</v>
      </c>
      <c r="B32" s="17"/>
      <c r="C32" s="17"/>
      <c r="D32" s="17"/>
      <c r="E32" s="17"/>
      <c r="F32" s="17"/>
      <c r="G32" s="17"/>
      <c r="H32" s="17"/>
      <c r="I32" s="17"/>
    </row>
    <row r="33" spans="1:9" x14ac:dyDescent="0.35">
      <c r="A33" s="18" t="s">
        <v>13</v>
      </c>
      <c r="B33" s="8" t="s">
        <v>26</v>
      </c>
      <c r="C33" s="9">
        <v>100</v>
      </c>
      <c r="D33" s="9">
        <v>0.83</v>
      </c>
      <c r="E33" s="9">
        <v>0.16</v>
      </c>
      <c r="F33" s="9">
        <v>2.5</v>
      </c>
      <c r="G33" s="9">
        <v>14</v>
      </c>
      <c r="H33" s="10" t="s">
        <v>27</v>
      </c>
      <c r="I33" s="10">
        <v>2011</v>
      </c>
    </row>
    <row r="34" spans="1:9" x14ac:dyDescent="0.35">
      <c r="A34" s="18"/>
      <c r="B34" s="8" t="s">
        <v>28</v>
      </c>
      <c r="C34" s="9">
        <v>250</v>
      </c>
      <c r="D34" s="9">
        <v>1.75</v>
      </c>
      <c r="E34" s="9">
        <v>5</v>
      </c>
      <c r="F34" s="9">
        <v>12.38</v>
      </c>
      <c r="G34" s="9">
        <v>102</v>
      </c>
      <c r="H34" s="10">
        <v>82</v>
      </c>
      <c r="I34" s="10">
        <v>2011</v>
      </c>
    </row>
    <row r="35" spans="1:9" x14ac:dyDescent="0.35">
      <c r="A35" s="18"/>
      <c r="B35" s="8" t="s">
        <v>29</v>
      </c>
      <c r="C35" s="9">
        <v>105</v>
      </c>
      <c r="D35" s="9">
        <v>8.32</v>
      </c>
      <c r="E35" s="9">
        <v>6.02</v>
      </c>
      <c r="F35" s="9">
        <v>10</v>
      </c>
      <c r="G35" s="9">
        <v>208</v>
      </c>
      <c r="H35" s="10">
        <v>280</v>
      </c>
      <c r="I35" s="10">
        <v>2011</v>
      </c>
    </row>
    <row r="36" spans="1:9" x14ac:dyDescent="0.35">
      <c r="A36" s="18"/>
      <c r="B36" s="8" t="s">
        <v>30</v>
      </c>
      <c r="C36" s="9">
        <v>180</v>
      </c>
      <c r="D36" s="9">
        <v>5.52</v>
      </c>
      <c r="E36" s="9">
        <v>5.88</v>
      </c>
      <c r="F36" s="9">
        <v>24.36</v>
      </c>
      <c r="G36" s="9">
        <v>171.24</v>
      </c>
      <c r="H36" s="10">
        <v>303</v>
      </c>
      <c r="I36" s="10">
        <v>2011</v>
      </c>
    </row>
    <row r="37" spans="1:9" x14ac:dyDescent="0.35">
      <c r="A37" s="18"/>
      <c r="B37" s="8" t="s">
        <v>31</v>
      </c>
      <c r="C37" s="9">
        <v>200</v>
      </c>
      <c r="D37" s="9">
        <v>0.4</v>
      </c>
      <c r="E37" s="9">
        <v>0</v>
      </c>
      <c r="F37" s="9">
        <v>18.2</v>
      </c>
      <c r="G37" s="9">
        <v>76.2</v>
      </c>
      <c r="H37" s="10">
        <v>349</v>
      </c>
      <c r="I37" s="10">
        <v>2011</v>
      </c>
    </row>
    <row r="38" spans="1:9" x14ac:dyDescent="0.35">
      <c r="A38" s="18"/>
      <c r="B38" s="8" t="s">
        <v>19</v>
      </c>
      <c r="C38" s="9">
        <v>30</v>
      </c>
      <c r="D38" s="9">
        <v>1.7</v>
      </c>
      <c r="E38" s="9">
        <v>0.3</v>
      </c>
      <c r="F38" s="9">
        <v>14.8</v>
      </c>
      <c r="G38" s="9">
        <v>69.599999999999994</v>
      </c>
      <c r="H38" s="10" t="s">
        <v>20</v>
      </c>
      <c r="I38" s="10">
        <v>2011</v>
      </c>
    </row>
    <row r="39" spans="1:9" x14ac:dyDescent="0.35">
      <c r="A39" s="18"/>
      <c r="B39" s="8" t="s">
        <v>21</v>
      </c>
      <c r="C39" s="9">
        <v>40</v>
      </c>
      <c r="D39" s="9">
        <v>3.1</v>
      </c>
      <c r="E39" s="9">
        <v>0.2</v>
      </c>
      <c r="F39" s="9">
        <v>20.100000000000001</v>
      </c>
      <c r="G39" s="9">
        <v>94.7</v>
      </c>
      <c r="H39" s="10" t="s">
        <v>20</v>
      </c>
      <c r="I39" s="10">
        <v>2011</v>
      </c>
    </row>
    <row r="40" spans="1:9" x14ac:dyDescent="0.35">
      <c r="A40" s="6" t="s">
        <v>22</v>
      </c>
      <c r="B40" s="3"/>
      <c r="C40" s="6">
        <f>SUM(C33:C39)</f>
        <v>905</v>
      </c>
      <c r="D40" s="6">
        <f t="shared" ref="D40:G40" si="2">SUM(D33:D39)</f>
        <v>21.62</v>
      </c>
      <c r="E40" s="6">
        <f t="shared" si="2"/>
        <v>17.559999999999999</v>
      </c>
      <c r="F40" s="6">
        <f t="shared" si="2"/>
        <v>102.34</v>
      </c>
      <c r="G40" s="6">
        <f t="shared" si="2"/>
        <v>735.74000000000012</v>
      </c>
      <c r="H40" s="11"/>
      <c r="I40" s="11"/>
    </row>
    <row r="41" spans="1:9" x14ac:dyDescent="0.35">
      <c r="A41" s="6" t="s">
        <v>23</v>
      </c>
      <c r="B41" s="3"/>
      <c r="C41" s="6"/>
      <c r="D41" s="6">
        <f>D40</f>
        <v>21.62</v>
      </c>
      <c r="E41" s="6">
        <f t="shared" ref="E41:G41" si="3">E40</f>
        <v>17.559999999999999</v>
      </c>
      <c r="F41" s="6">
        <f t="shared" si="3"/>
        <v>102.34</v>
      </c>
      <c r="G41" s="6">
        <f t="shared" si="3"/>
        <v>735.74000000000012</v>
      </c>
      <c r="H41" s="11"/>
      <c r="I41" s="11"/>
    </row>
    <row r="59" spans="1:9" x14ac:dyDescent="0.35">
      <c r="B59">
        <v>2</v>
      </c>
    </row>
    <row r="61" spans="1:9" x14ac:dyDescent="0.35">
      <c r="B61" s="7" t="s">
        <v>32</v>
      </c>
    </row>
    <row r="62" spans="1:9" x14ac:dyDescent="0.35">
      <c r="A62" s="18" t="s">
        <v>2</v>
      </c>
      <c r="B62" s="18" t="s">
        <v>3</v>
      </c>
      <c r="C62" s="19" t="s">
        <v>4</v>
      </c>
      <c r="D62" s="21" t="s">
        <v>5</v>
      </c>
      <c r="E62" s="21"/>
      <c r="F62" s="21"/>
      <c r="G62" s="21" t="s">
        <v>6</v>
      </c>
      <c r="H62" s="21" t="s">
        <v>7</v>
      </c>
      <c r="I62" s="21" t="s">
        <v>8</v>
      </c>
    </row>
    <row r="63" spans="1:9" ht="29" x14ac:dyDescent="0.35">
      <c r="A63" s="18"/>
      <c r="B63" s="18"/>
      <c r="C63" s="20"/>
      <c r="D63" s="5" t="s">
        <v>9</v>
      </c>
      <c r="E63" s="5" t="s">
        <v>10</v>
      </c>
      <c r="F63" s="5" t="s">
        <v>11</v>
      </c>
      <c r="G63" s="21"/>
      <c r="H63" s="21"/>
      <c r="I63" s="21"/>
    </row>
    <row r="64" spans="1:9" x14ac:dyDescent="0.35">
      <c r="A64" s="17" t="s">
        <v>33</v>
      </c>
      <c r="B64" s="17"/>
      <c r="C64" s="17"/>
      <c r="D64" s="17"/>
      <c r="E64" s="17"/>
      <c r="F64" s="17"/>
      <c r="G64" s="17"/>
      <c r="H64" s="17"/>
      <c r="I64" s="17"/>
    </row>
    <row r="65" spans="1:9" ht="26.5" x14ac:dyDescent="0.35">
      <c r="A65" s="18" t="s">
        <v>13</v>
      </c>
      <c r="B65" s="8" t="s">
        <v>41</v>
      </c>
      <c r="C65" s="9">
        <v>100</v>
      </c>
      <c r="D65" s="9">
        <v>1.3</v>
      </c>
      <c r="E65" s="9">
        <v>6</v>
      </c>
      <c r="F65" s="9">
        <v>6.5</v>
      </c>
      <c r="G65" s="9">
        <v>86.8</v>
      </c>
      <c r="H65" s="10">
        <v>55</v>
      </c>
      <c r="I65" s="10">
        <v>2011</v>
      </c>
    </row>
    <row r="66" spans="1:9" ht="26.5" x14ac:dyDescent="0.35">
      <c r="A66" s="18"/>
      <c r="B66" s="8" t="s">
        <v>42</v>
      </c>
      <c r="C66" s="9">
        <v>250</v>
      </c>
      <c r="D66" s="9">
        <v>5.75</v>
      </c>
      <c r="E66" s="9">
        <v>5.5</v>
      </c>
      <c r="F66" s="9">
        <v>19</v>
      </c>
      <c r="G66" s="9">
        <v>147.30000000000001</v>
      </c>
      <c r="H66" s="10">
        <v>102</v>
      </c>
      <c r="I66" s="10">
        <v>2011</v>
      </c>
    </row>
    <row r="67" spans="1:9" x14ac:dyDescent="0.35">
      <c r="A67" s="18"/>
      <c r="B67" s="8" t="s">
        <v>43</v>
      </c>
      <c r="C67" s="9">
        <v>175</v>
      </c>
      <c r="D67" s="9">
        <v>11.68</v>
      </c>
      <c r="E67" s="9">
        <v>30.06</v>
      </c>
      <c r="F67" s="9">
        <v>17.2</v>
      </c>
      <c r="G67" s="9">
        <v>378</v>
      </c>
      <c r="H67" s="10">
        <v>263</v>
      </c>
      <c r="I67" s="10">
        <v>2011</v>
      </c>
    </row>
    <row r="68" spans="1:9" ht="26.5" x14ac:dyDescent="0.35">
      <c r="A68" s="18"/>
      <c r="B68" s="8" t="s">
        <v>18</v>
      </c>
      <c r="C68" s="9">
        <v>200</v>
      </c>
      <c r="D68" s="9">
        <v>1</v>
      </c>
      <c r="E68" s="9">
        <v>0.2</v>
      </c>
      <c r="F68" s="9">
        <v>20.2</v>
      </c>
      <c r="G68" s="9">
        <v>92</v>
      </c>
      <c r="H68" s="10">
        <v>389</v>
      </c>
      <c r="I68" s="10">
        <v>2011</v>
      </c>
    </row>
    <row r="69" spans="1:9" x14ac:dyDescent="0.35">
      <c r="A69" s="18"/>
      <c r="B69" s="8" t="s">
        <v>19</v>
      </c>
      <c r="C69" s="9">
        <v>50</v>
      </c>
      <c r="D69" s="9">
        <v>2.8</v>
      </c>
      <c r="E69" s="9">
        <v>0.6</v>
      </c>
      <c r="F69" s="9">
        <v>24.7</v>
      </c>
      <c r="G69" s="9">
        <v>116</v>
      </c>
      <c r="H69" s="10" t="s">
        <v>20</v>
      </c>
      <c r="I69" s="10">
        <v>2011</v>
      </c>
    </row>
    <row r="70" spans="1:9" x14ac:dyDescent="0.35">
      <c r="A70" s="18"/>
      <c r="B70" s="8" t="s">
        <v>21</v>
      </c>
      <c r="C70" s="9">
        <v>30</v>
      </c>
      <c r="D70" s="9">
        <v>2.2999999999999998</v>
      </c>
      <c r="E70" s="9">
        <v>0.2</v>
      </c>
      <c r="F70" s="9">
        <v>15.1</v>
      </c>
      <c r="G70" s="9">
        <v>71</v>
      </c>
      <c r="H70" s="10" t="s">
        <v>20</v>
      </c>
      <c r="I70" s="10">
        <v>2011</v>
      </c>
    </row>
    <row r="71" spans="1:9" x14ac:dyDescent="0.35">
      <c r="A71" s="18"/>
      <c r="B71" s="8"/>
      <c r="C71" s="9"/>
      <c r="D71" s="9"/>
      <c r="E71" s="9"/>
      <c r="F71" s="9"/>
      <c r="G71" s="9"/>
      <c r="H71" s="10"/>
      <c r="I71" s="10"/>
    </row>
    <row r="72" spans="1:9" x14ac:dyDescent="0.35">
      <c r="A72" s="6" t="s">
        <v>22</v>
      </c>
      <c r="B72" s="3"/>
      <c r="C72" s="6">
        <f>SUM(C65:C71)</f>
        <v>805</v>
      </c>
      <c r="D72" s="6">
        <f t="shared" ref="D72:G72" si="4">SUM(D65:D71)</f>
        <v>24.830000000000002</v>
      </c>
      <c r="E72" s="6">
        <f t="shared" si="4"/>
        <v>42.560000000000009</v>
      </c>
      <c r="F72" s="6">
        <f t="shared" si="4"/>
        <v>102.7</v>
      </c>
      <c r="G72" s="6">
        <f t="shared" si="4"/>
        <v>891.1</v>
      </c>
      <c r="H72" s="11"/>
      <c r="I72" s="11"/>
    </row>
    <row r="73" spans="1:9" x14ac:dyDescent="0.35">
      <c r="A73" s="6" t="s">
        <v>23</v>
      </c>
      <c r="B73" s="3"/>
      <c r="C73" s="6"/>
      <c r="D73" s="6">
        <f>D72</f>
        <v>24.830000000000002</v>
      </c>
      <c r="E73" s="6">
        <f t="shared" ref="E73:G73" si="5">E72</f>
        <v>42.560000000000009</v>
      </c>
      <c r="F73" s="6">
        <f t="shared" si="5"/>
        <v>102.7</v>
      </c>
      <c r="G73" s="6">
        <f t="shared" si="5"/>
        <v>891.1</v>
      </c>
      <c r="H73" s="11"/>
      <c r="I73" s="11"/>
    </row>
    <row r="78" spans="1:9" x14ac:dyDescent="0.35">
      <c r="B78" s="14"/>
      <c r="C78" s="15"/>
      <c r="D78" s="15"/>
      <c r="E78" s="15"/>
      <c r="F78" s="15"/>
      <c r="G78" s="15"/>
      <c r="H78" s="16"/>
      <c r="I78" s="16"/>
    </row>
    <row r="79" spans="1:9" x14ac:dyDescent="0.35">
      <c r="B79" s="14"/>
      <c r="C79" s="15"/>
      <c r="D79" s="15"/>
      <c r="E79" s="15"/>
      <c r="F79" s="15"/>
      <c r="G79" s="15"/>
      <c r="H79" s="16"/>
      <c r="I79" s="16"/>
    </row>
    <row r="80" spans="1:9" x14ac:dyDescent="0.35">
      <c r="B80" s="14"/>
      <c r="C80" s="15"/>
      <c r="D80" s="15"/>
      <c r="E80" s="15"/>
      <c r="F80" s="15"/>
      <c r="G80" s="15"/>
      <c r="H80" s="16"/>
      <c r="I80" s="16"/>
    </row>
    <row r="81" spans="1:9" x14ac:dyDescent="0.35">
      <c r="B81" s="14"/>
      <c r="C81" s="15"/>
      <c r="D81" s="15"/>
      <c r="E81" s="15"/>
      <c r="F81" s="15"/>
      <c r="G81" s="15"/>
      <c r="H81" s="16"/>
      <c r="I81" s="16"/>
    </row>
    <row r="82" spans="1:9" x14ac:dyDescent="0.35">
      <c r="B82" s="14"/>
      <c r="C82" s="15"/>
      <c r="D82" s="15"/>
      <c r="E82" s="15"/>
      <c r="F82" s="15"/>
      <c r="G82" s="15"/>
      <c r="H82" s="16"/>
      <c r="I82" s="16"/>
    </row>
    <row r="83" spans="1:9" x14ac:dyDescent="0.35">
      <c r="B83" s="14"/>
      <c r="C83" s="15"/>
      <c r="D83" s="15"/>
      <c r="E83" s="15"/>
      <c r="F83" s="15"/>
      <c r="G83" s="15"/>
      <c r="H83" s="16"/>
      <c r="I83" s="16"/>
    </row>
    <row r="84" spans="1:9" x14ac:dyDescent="0.35">
      <c r="B84" s="14"/>
      <c r="C84" s="15"/>
      <c r="D84" s="15"/>
      <c r="E84" s="15"/>
      <c r="F84" s="15"/>
      <c r="G84" s="15"/>
      <c r="H84" s="16"/>
      <c r="I84" s="16"/>
    </row>
    <row r="89" spans="1:9" x14ac:dyDescent="0.35">
      <c r="B89">
        <v>3</v>
      </c>
    </row>
    <row r="91" spans="1:9" x14ac:dyDescent="0.35">
      <c r="B91" s="7" t="s">
        <v>39</v>
      </c>
    </row>
    <row r="92" spans="1:9" x14ac:dyDescent="0.35">
      <c r="A92" s="18" t="s">
        <v>2</v>
      </c>
      <c r="B92" s="18" t="s">
        <v>3</v>
      </c>
      <c r="C92" s="19" t="s">
        <v>4</v>
      </c>
      <c r="D92" s="21" t="s">
        <v>5</v>
      </c>
      <c r="E92" s="21"/>
      <c r="F92" s="21"/>
      <c r="G92" s="21" t="s">
        <v>6</v>
      </c>
      <c r="H92" s="21" t="s">
        <v>7</v>
      </c>
      <c r="I92" s="21" t="s">
        <v>8</v>
      </c>
    </row>
    <row r="93" spans="1:9" ht="29" x14ac:dyDescent="0.35">
      <c r="A93" s="18"/>
      <c r="B93" s="18"/>
      <c r="C93" s="20"/>
      <c r="D93" s="5" t="s">
        <v>9</v>
      </c>
      <c r="E93" s="5" t="s">
        <v>10</v>
      </c>
      <c r="F93" s="5" t="s">
        <v>11</v>
      </c>
      <c r="G93" s="21"/>
      <c r="H93" s="21"/>
      <c r="I93" s="21"/>
    </row>
    <row r="94" spans="1:9" x14ac:dyDescent="0.35">
      <c r="A94" s="17" t="s">
        <v>40</v>
      </c>
      <c r="B94" s="17"/>
      <c r="C94" s="17"/>
      <c r="D94" s="17"/>
      <c r="E94" s="17"/>
      <c r="F94" s="17"/>
      <c r="G94" s="17"/>
      <c r="H94" s="17"/>
      <c r="I94" s="17"/>
    </row>
    <row r="95" spans="1:9" x14ac:dyDescent="0.35">
      <c r="A95" s="18" t="s">
        <v>13</v>
      </c>
      <c r="B95" s="8" t="s">
        <v>34</v>
      </c>
      <c r="C95" s="9">
        <v>100</v>
      </c>
      <c r="D95" s="9">
        <v>1.5</v>
      </c>
      <c r="E95" s="9">
        <v>10.17</v>
      </c>
      <c r="F95" s="9">
        <v>7.33</v>
      </c>
      <c r="G95" s="9">
        <v>126.67</v>
      </c>
      <c r="H95" s="10">
        <v>67</v>
      </c>
      <c r="I95" s="10">
        <v>2011</v>
      </c>
    </row>
    <row r="96" spans="1:9" x14ac:dyDescent="0.35">
      <c r="A96" s="18"/>
      <c r="B96" s="8" t="s">
        <v>35</v>
      </c>
      <c r="C96" s="9">
        <v>250</v>
      </c>
      <c r="D96" s="9">
        <v>2.38</v>
      </c>
      <c r="E96" s="9">
        <v>5.13</v>
      </c>
      <c r="F96" s="9">
        <v>16.5</v>
      </c>
      <c r="G96" s="9">
        <v>122.3</v>
      </c>
      <c r="H96" s="10">
        <v>96</v>
      </c>
      <c r="I96" s="10">
        <v>2011</v>
      </c>
    </row>
    <row r="97" spans="1:9" x14ac:dyDescent="0.35">
      <c r="A97" s="18"/>
      <c r="B97" s="8" t="s">
        <v>36</v>
      </c>
      <c r="C97" s="9">
        <v>100</v>
      </c>
      <c r="D97" s="9">
        <v>14.8</v>
      </c>
      <c r="E97" s="9">
        <v>17.100000000000001</v>
      </c>
      <c r="F97" s="9">
        <v>3</v>
      </c>
      <c r="G97" s="9">
        <v>225.2</v>
      </c>
      <c r="H97" s="10">
        <v>260</v>
      </c>
      <c r="I97" s="10">
        <v>2011</v>
      </c>
    </row>
    <row r="98" spans="1:9" ht="26.5" x14ac:dyDescent="0.35">
      <c r="A98" s="18"/>
      <c r="B98" s="8" t="s">
        <v>37</v>
      </c>
      <c r="C98" s="9">
        <v>180</v>
      </c>
      <c r="D98" s="9">
        <v>6.48</v>
      </c>
      <c r="E98" s="9">
        <v>5.04</v>
      </c>
      <c r="F98" s="9">
        <v>41.16</v>
      </c>
      <c r="G98" s="9">
        <v>232.92</v>
      </c>
      <c r="H98" s="10">
        <v>203</v>
      </c>
      <c r="I98" s="10">
        <v>2011</v>
      </c>
    </row>
    <row r="99" spans="1:9" x14ac:dyDescent="0.35">
      <c r="A99" s="18"/>
      <c r="B99" s="8" t="s">
        <v>38</v>
      </c>
      <c r="C99" s="9">
        <v>200</v>
      </c>
      <c r="D99" s="9">
        <v>0.2</v>
      </c>
      <c r="E99" s="9">
        <v>0.2</v>
      </c>
      <c r="F99" s="9">
        <v>27.1</v>
      </c>
      <c r="G99" s="9">
        <v>111.1</v>
      </c>
      <c r="H99" s="10">
        <v>342</v>
      </c>
      <c r="I99" s="10">
        <v>2011</v>
      </c>
    </row>
    <row r="100" spans="1:9" x14ac:dyDescent="0.35">
      <c r="A100" s="18"/>
      <c r="B100" s="8" t="s">
        <v>19</v>
      </c>
      <c r="C100" s="9">
        <v>30</v>
      </c>
      <c r="D100" s="9">
        <v>1.7</v>
      </c>
      <c r="E100" s="9">
        <v>0.3</v>
      </c>
      <c r="F100" s="9">
        <v>14.8</v>
      </c>
      <c r="G100" s="9">
        <v>69.599999999999994</v>
      </c>
      <c r="H100" s="10" t="s">
        <v>20</v>
      </c>
      <c r="I100" s="10">
        <v>2011</v>
      </c>
    </row>
    <row r="101" spans="1:9" x14ac:dyDescent="0.35">
      <c r="A101" s="18"/>
      <c r="B101" s="8" t="s">
        <v>21</v>
      </c>
      <c r="C101" s="9">
        <v>30</v>
      </c>
      <c r="D101" s="9">
        <v>2.2999999999999998</v>
      </c>
      <c r="E101" s="9">
        <v>0.2</v>
      </c>
      <c r="F101" s="9">
        <v>15.1</v>
      </c>
      <c r="G101" s="9">
        <v>71</v>
      </c>
      <c r="H101" s="10" t="s">
        <v>20</v>
      </c>
      <c r="I101" s="10">
        <v>2011</v>
      </c>
    </row>
    <row r="102" spans="1:9" x14ac:dyDescent="0.35">
      <c r="A102" s="6" t="s">
        <v>22</v>
      </c>
      <c r="B102" s="3"/>
      <c r="C102" s="6">
        <f>SUM(C95:C101)</f>
        <v>890</v>
      </c>
      <c r="D102" s="6">
        <f t="shared" ref="D102" si="6">SUM(D95:D101)</f>
        <v>29.36</v>
      </c>
      <c r="E102" s="6">
        <f t="shared" ref="E102" si="7">SUM(E95:E101)</f>
        <v>38.140000000000008</v>
      </c>
      <c r="F102" s="6">
        <f t="shared" ref="F102" si="8">SUM(F95:F101)</f>
        <v>124.99</v>
      </c>
      <c r="G102" s="6">
        <f t="shared" ref="G102" si="9">SUM(G95:G101)</f>
        <v>958.79</v>
      </c>
      <c r="H102" s="11"/>
      <c r="I102" s="11"/>
    </row>
    <row r="103" spans="1:9" x14ac:dyDescent="0.35">
      <c r="A103" s="6" t="s">
        <v>23</v>
      </c>
      <c r="B103" s="3"/>
      <c r="C103" s="6"/>
      <c r="D103" s="6">
        <f>D102</f>
        <v>29.36</v>
      </c>
      <c r="E103" s="6">
        <f t="shared" ref="E103" si="10">E102</f>
        <v>38.140000000000008</v>
      </c>
      <c r="F103" s="6">
        <f t="shared" ref="F103" si="11">F102</f>
        <v>124.99</v>
      </c>
      <c r="G103" s="6">
        <f t="shared" ref="G103" si="12">G102</f>
        <v>958.79</v>
      </c>
      <c r="H103" s="11"/>
      <c r="I103" s="11"/>
    </row>
    <row r="120" spans="1:9" x14ac:dyDescent="0.35">
      <c r="B120">
        <v>4</v>
      </c>
    </row>
    <row r="122" spans="1:9" x14ac:dyDescent="0.35">
      <c r="B122" s="7" t="s">
        <v>44</v>
      </c>
    </row>
    <row r="123" spans="1:9" x14ac:dyDescent="0.35">
      <c r="A123" s="18" t="s">
        <v>2</v>
      </c>
      <c r="B123" s="18" t="s">
        <v>3</v>
      </c>
      <c r="C123" s="19" t="s">
        <v>4</v>
      </c>
      <c r="D123" s="21" t="s">
        <v>5</v>
      </c>
      <c r="E123" s="21"/>
      <c r="F123" s="21"/>
      <c r="G123" s="21" t="s">
        <v>6</v>
      </c>
      <c r="H123" s="21" t="s">
        <v>7</v>
      </c>
      <c r="I123" s="21" t="s">
        <v>8</v>
      </c>
    </row>
    <row r="124" spans="1:9" ht="29" x14ac:dyDescent="0.35">
      <c r="A124" s="18"/>
      <c r="B124" s="18"/>
      <c r="C124" s="20"/>
      <c r="D124" s="5" t="s">
        <v>9</v>
      </c>
      <c r="E124" s="5" t="s">
        <v>10</v>
      </c>
      <c r="F124" s="5" t="s">
        <v>11</v>
      </c>
      <c r="G124" s="21"/>
      <c r="H124" s="21"/>
      <c r="I124" s="21"/>
    </row>
    <row r="125" spans="1:9" x14ac:dyDescent="0.35">
      <c r="A125" s="17" t="s">
        <v>45</v>
      </c>
      <c r="B125" s="17"/>
      <c r="C125" s="17"/>
      <c r="D125" s="17"/>
      <c r="E125" s="17"/>
      <c r="F125" s="17"/>
      <c r="G125" s="17"/>
      <c r="H125" s="17"/>
      <c r="I125" s="17"/>
    </row>
    <row r="126" spans="1:9" x14ac:dyDescent="0.35">
      <c r="A126" s="18" t="s">
        <v>13</v>
      </c>
      <c r="B126" s="8" t="s">
        <v>46</v>
      </c>
      <c r="C126" s="9">
        <v>100</v>
      </c>
      <c r="D126" s="9">
        <v>0.8</v>
      </c>
      <c r="E126" s="9">
        <v>5</v>
      </c>
      <c r="F126" s="9">
        <v>2.5</v>
      </c>
      <c r="G126" s="9">
        <v>61.67</v>
      </c>
      <c r="H126" s="10">
        <v>21</v>
      </c>
      <c r="I126" s="10">
        <v>2011</v>
      </c>
    </row>
    <row r="127" spans="1:9" x14ac:dyDescent="0.35">
      <c r="A127" s="18"/>
      <c r="B127" s="8" t="s">
        <v>47</v>
      </c>
      <c r="C127" s="9">
        <v>250</v>
      </c>
      <c r="D127" s="9">
        <v>1.75</v>
      </c>
      <c r="E127" s="9">
        <v>5</v>
      </c>
      <c r="F127" s="9">
        <v>12.38</v>
      </c>
      <c r="G127" s="9">
        <v>102</v>
      </c>
      <c r="H127" s="10">
        <v>82</v>
      </c>
      <c r="I127" s="10">
        <v>2011</v>
      </c>
    </row>
    <row r="128" spans="1:9" x14ac:dyDescent="0.35">
      <c r="A128" s="18"/>
      <c r="B128" s="8" t="s">
        <v>48</v>
      </c>
      <c r="C128" s="9">
        <v>90</v>
      </c>
      <c r="D128" s="9">
        <v>7.1</v>
      </c>
      <c r="E128" s="9">
        <v>2.6</v>
      </c>
      <c r="F128" s="9">
        <v>7.3</v>
      </c>
      <c r="G128" s="9">
        <v>84.9</v>
      </c>
      <c r="H128" s="10">
        <v>240</v>
      </c>
      <c r="I128" s="10">
        <v>2011</v>
      </c>
    </row>
    <row r="129" spans="1:9" x14ac:dyDescent="0.35">
      <c r="A129" s="18"/>
      <c r="B129" s="8" t="s">
        <v>49</v>
      </c>
      <c r="C129" s="9">
        <v>180</v>
      </c>
      <c r="D129" s="9">
        <v>1.56</v>
      </c>
      <c r="E129" s="9">
        <v>6.36</v>
      </c>
      <c r="F129" s="9">
        <v>46.68</v>
      </c>
      <c r="G129" s="9">
        <v>232.5</v>
      </c>
      <c r="H129" s="10">
        <v>304</v>
      </c>
      <c r="I129" s="10">
        <v>2011</v>
      </c>
    </row>
    <row r="130" spans="1:9" x14ac:dyDescent="0.35">
      <c r="A130" s="18"/>
      <c r="B130" s="8" t="s">
        <v>38</v>
      </c>
      <c r="C130" s="9">
        <v>200</v>
      </c>
      <c r="D130" s="9">
        <v>0.2</v>
      </c>
      <c r="E130" s="9">
        <v>0.2</v>
      </c>
      <c r="F130" s="9">
        <v>18.399999999999999</v>
      </c>
      <c r="G130" s="9">
        <v>76.3</v>
      </c>
      <c r="H130" s="10">
        <v>342</v>
      </c>
      <c r="I130" s="10">
        <v>2011</v>
      </c>
    </row>
    <row r="131" spans="1:9" x14ac:dyDescent="0.35">
      <c r="A131" s="18"/>
      <c r="B131" s="8" t="s">
        <v>19</v>
      </c>
      <c r="C131" s="9">
        <v>30</v>
      </c>
      <c r="D131" s="9">
        <v>1.7</v>
      </c>
      <c r="E131" s="9">
        <v>0.3</v>
      </c>
      <c r="F131" s="9">
        <v>14.8</v>
      </c>
      <c r="G131" s="9">
        <v>69.599999999999994</v>
      </c>
      <c r="H131" s="10" t="s">
        <v>20</v>
      </c>
      <c r="I131" s="10">
        <v>2011</v>
      </c>
    </row>
    <row r="132" spans="1:9" x14ac:dyDescent="0.35">
      <c r="A132" s="18"/>
      <c r="B132" s="8" t="s">
        <v>21</v>
      </c>
      <c r="C132" s="9">
        <v>30</v>
      </c>
      <c r="D132" s="9">
        <v>2.2999999999999998</v>
      </c>
      <c r="E132" s="9">
        <v>0.2</v>
      </c>
      <c r="F132" s="9">
        <v>15.1</v>
      </c>
      <c r="G132" s="9">
        <v>71</v>
      </c>
      <c r="H132" s="10" t="s">
        <v>20</v>
      </c>
      <c r="I132" s="10">
        <v>2011</v>
      </c>
    </row>
    <row r="133" spans="1:9" x14ac:dyDescent="0.35">
      <c r="A133" s="6" t="s">
        <v>22</v>
      </c>
      <c r="B133" s="3"/>
      <c r="C133" s="6">
        <f>SUM(C126:C132)</f>
        <v>880</v>
      </c>
      <c r="D133" s="6">
        <f t="shared" ref="D133" si="13">SUM(D126:D132)</f>
        <v>15.409999999999997</v>
      </c>
      <c r="E133" s="6">
        <f t="shared" ref="E133" si="14">SUM(E126:E132)</f>
        <v>19.66</v>
      </c>
      <c r="F133" s="6">
        <f t="shared" ref="F133" si="15">SUM(F126:F132)</f>
        <v>117.15999999999998</v>
      </c>
      <c r="G133" s="6">
        <f t="shared" ref="G133" si="16">SUM(G126:G132)</f>
        <v>697.97</v>
      </c>
      <c r="H133" s="11"/>
      <c r="I133" s="11"/>
    </row>
    <row r="134" spans="1:9" x14ac:dyDescent="0.35">
      <c r="A134" s="6" t="s">
        <v>23</v>
      </c>
      <c r="B134" s="3"/>
      <c r="C134" s="6"/>
      <c r="D134" s="6">
        <f>D133</f>
        <v>15.409999999999997</v>
      </c>
      <c r="E134" s="6">
        <f t="shared" ref="E134" si="17">E133</f>
        <v>19.66</v>
      </c>
      <c r="F134" s="6">
        <f t="shared" ref="F134" si="18">F133</f>
        <v>117.15999999999998</v>
      </c>
      <c r="G134" s="6">
        <f t="shared" ref="G134" si="19">G133</f>
        <v>697.97</v>
      </c>
      <c r="H134" s="11"/>
      <c r="I134" s="11"/>
    </row>
    <row r="152" spans="1:9" x14ac:dyDescent="0.35">
      <c r="B152">
        <v>5</v>
      </c>
    </row>
    <row r="154" spans="1:9" x14ac:dyDescent="0.35">
      <c r="B154" s="7" t="s">
        <v>50</v>
      </c>
    </row>
    <row r="155" spans="1:9" x14ac:dyDescent="0.35">
      <c r="A155" s="18" t="s">
        <v>2</v>
      </c>
      <c r="B155" s="18" t="s">
        <v>3</v>
      </c>
      <c r="C155" s="19" t="s">
        <v>4</v>
      </c>
      <c r="D155" s="21" t="s">
        <v>5</v>
      </c>
      <c r="E155" s="21"/>
      <c r="F155" s="21"/>
      <c r="G155" s="21" t="s">
        <v>6</v>
      </c>
      <c r="H155" s="21" t="s">
        <v>7</v>
      </c>
      <c r="I155" s="21" t="s">
        <v>8</v>
      </c>
    </row>
    <row r="156" spans="1:9" ht="29" x14ac:dyDescent="0.35">
      <c r="A156" s="18"/>
      <c r="B156" s="18"/>
      <c r="C156" s="20"/>
      <c r="D156" s="5" t="s">
        <v>9</v>
      </c>
      <c r="E156" s="5" t="s">
        <v>10</v>
      </c>
      <c r="F156" s="5" t="s">
        <v>11</v>
      </c>
      <c r="G156" s="21"/>
      <c r="H156" s="21"/>
      <c r="I156" s="21"/>
    </row>
    <row r="157" spans="1:9" x14ac:dyDescent="0.35">
      <c r="A157" s="17" t="s">
        <v>51</v>
      </c>
      <c r="B157" s="17"/>
      <c r="C157" s="17"/>
      <c r="D157" s="17"/>
      <c r="E157" s="17"/>
      <c r="F157" s="17"/>
      <c r="G157" s="17"/>
      <c r="H157" s="17"/>
      <c r="I157" s="17"/>
    </row>
    <row r="158" spans="1:9" ht="26.5" x14ac:dyDescent="0.35">
      <c r="A158" s="18" t="s">
        <v>13</v>
      </c>
      <c r="B158" s="8" t="s">
        <v>52</v>
      </c>
      <c r="C158" s="9">
        <v>100</v>
      </c>
      <c r="D158" s="9">
        <v>1.83</v>
      </c>
      <c r="E158" s="9">
        <v>13.33</v>
      </c>
      <c r="F158" s="9">
        <v>74.67</v>
      </c>
      <c r="G158" s="9">
        <v>159.16999999999999</v>
      </c>
      <c r="H158" s="10" t="s">
        <v>20</v>
      </c>
      <c r="I158" s="10">
        <v>2011</v>
      </c>
    </row>
    <row r="159" spans="1:9" ht="26.5" x14ac:dyDescent="0.35">
      <c r="A159" s="18"/>
      <c r="B159" s="8" t="s">
        <v>15</v>
      </c>
      <c r="C159" s="9">
        <v>250</v>
      </c>
      <c r="D159" s="9">
        <v>2.88</v>
      </c>
      <c r="E159" s="9">
        <v>2.75</v>
      </c>
      <c r="F159" s="9">
        <v>20.25</v>
      </c>
      <c r="G159" s="9">
        <v>117.63</v>
      </c>
      <c r="H159" s="10">
        <v>103</v>
      </c>
      <c r="I159" s="10">
        <v>2011</v>
      </c>
    </row>
    <row r="160" spans="1:9" x14ac:dyDescent="0.35">
      <c r="A160" s="18"/>
      <c r="B160" s="8" t="s">
        <v>53</v>
      </c>
      <c r="C160" s="9">
        <v>200</v>
      </c>
      <c r="D160" s="9">
        <v>16.940000000000001</v>
      </c>
      <c r="E160" s="9">
        <v>10.46</v>
      </c>
      <c r="F160" s="9">
        <v>35.68</v>
      </c>
      <c r="G160" s="9">
        <v>305.36</v>
      </c>
      <c r="H160" s="10">
        <v>291</v>
      </c>
      <c r="I160" s="10">
        <v>2011</v>
      </c>
    </row>
    <row r="161" spans="1:9" ht="26.5" x14ac:dyDescent="0.35">
      <c r="A161" s="18"/>
      <c r="B161" s="8" t="s">
        <v>18</v>
      </c>
      <c r="C161" s="9">
        <v>200</v>
      </c>
      <c r="D161" s="9">
        <v>1</v>
      </c>
      <c r="E161" s="9">
        <v>0.2</v>
      </c>
      <c r="F161" s="9">
        <v>20.2</v>
      </c>
      <c r="G161" s="9">
        <v>92</v>
      </c>
      <c r="H161" s="10">
        <v>389</v>
      </c>
      <c r="I161" s="10">
        <v>2011</v>
      </c>
    </row>
    <row r="162" spans="1:9" x14ac:dyDescent="0.35">
      <c r="A162" s="18"/>
      <c r="B162" s="8" t="s">
        <v>19</v>
      </c>
      <c r="C162" s="9">
        <v>50</v>
      </c>
      <c r="D162" s="9">
        <v>2.8</v>
      </c>
      <c r="E162" s="9">
        <v>0.6</v>
      </c>
      <c r="F162" s="9">
        <v>24.7</v>
      </c>
      <c r="G162" s="9">
        <v>116</v>
      </c>
      <c r="H162" s="10" t="s">
        <v>20</v>
      </c>
      <c r="I162" s="10">
        <v>2011</v>
      </c>
    </row>
    <row r="163" spans="1:9" x14ac:dyDescent="0.35">
      <c r="A163" s="18"/>
      <c r="B163" s="8" t="s">
        <v>21</v>
      </c>
      <c r="C163" s="9">
        <v>40</v>
      </c>
      <c r="D163" s="9">
        <v>3.1</v>
      </c>
      <c r="E163" s="9">
        <v>0.2</v>
      </c>
      <c r="F163" s="9">
        <v>20.100000000000001</v>
      </c>
      <c r="G163" s="9">
        <v>94.7</v>
      </c>
      <c r="H163" s="10" t="s">
        <v>20</v>
      </c>
      <c r="I163" s="10">
        <v>2011</v>
      </c>
    </row>
    <row r="164" spans="1:9" x14ac:dyDescent="0.35">
      <c r="A164" s="18"/>
      <c r="B164" s="8"/>
      <c r="C164" s="9"/>
      <c r="D164" s="9"/>
      <c r="E164" s="9"/>
      <c r="F164" s="9"/>
      <c r="G164" s="9"/>
      <c r="H164" s="10"/>
      <c r="I164" s="10"/>
    </row>
    <row r="165" spans="1:9" x14ac:dyDescent="0.35">
      <c r="A165" s="6" t="s">
        <v>22</v>
      </c>
      <c r="B165" s="3"/>
      <c r="C165" s="6">
        <f>SUM(C158:C164)</f>
        <v>840</v>
      </c>
      <c r="D165" s="6">
        <f t="shared" ref="D165" si="20">SUM(D158:D164)</f>
        <v>28.550000000000004</v>
      </c>
      <c r="E165" s="6">
        <f t="shared" ref="E165" si="21">SUM(E158:E164)</f>
        <v>27.54</v>
      </c>
      <c r="F165" s="6">
        <f t="shared" ref="F165" si="22">SUM(F158:F164)</f>
        <v>195.59999999999997</v>
      </c>
      <c r="G165" s="6">
        <f t="shared" ref="G165" si="23">SUM(G158:G164)</f>
        <v>884.86</v>
      </c>
      <c r="H165" s="11"/>
      <c r="I165" s="11"/>
    </row>
    <row r="166" spans="1:9" x14ac:dyDescent="0.35">
      <c r="A166" s="6" t="s">
        <v>23</v>
      </c>
      <c r="B166" s="3"/>
      <c r="C166" s="6"/>
      <c r="D166" s="6">
        <f>D165</f>
        <v>28.550000000000004</v>
      </c>
      <c r="E166" s="6">
        <f t="shared" ref="E166" si="24">E165</f>
        <v>27.54</v>
      </c>
      <c r="F166" s="6">
        <f t="shared" ref="F166" si="25">F165</f>
        <v>195.59999999999997</v>
      </c>
      <c r="G166" s="6">
        <f t="shared" ref="G166" si="26">G165</f>
        <v>884.86</v>
      </c>
      <c r="H166" s="11"/>
      <c r="I166" s="11"/>
    </row>
    <row r="182" spans="1:9" x14ac:dyDescent="0.35">
      <c r="B182">
        <v>6</v>
      </c>
    </row>
    <row r="184" spans="1:9" x14ac:dyDescent="0.35">
      <c r="B184" s="7" t="s">
        <v>54</v>
      </c>
    </row>
    <row r="185" spans="1:9" x14ac:dyDescent="0.35">
      <c r="A185" s="18" t="s">
        <v>2</v>
      </c>
      <c r="B185" s="18" t="s">
        <v>3</v>
      </c>
      <c r="C185" s="19" t="s">
        <v>4</v>
      </c>
      <c r="D185" s="21" t="s">
        <v>5</v>
      </c>
      <c r="E185" s="21"/>
      <c r="F185" s="21"/>
      <c r="G185" s="21" t="s">
        <v>6</v>
      </c>
      <c r="H185" s="21" t="s">
        <v>7</v>
      </c>
      <c r="I185" s="21" t="s">
        <v>8</v>
      </c>
    </row>
    <row r="186" spans="1:9" ht="29" x14ac:dyDescent="0.35">
      <c r="A186" s="18"/>
      <c r="B186" s="18"/>
      <c r="C186" s="20"/>
      <c r="D186" s="5" t="s">
        <v>9</v>
      </c>
      <c r="E186" s="5" t="s">
        <v>10</v>
      </c>
      <c r="F186" s="5" t="s">
        <v>11</v>
      </c>
      <c r="G186" s="21"/>
      <c r="H186" s="21"/>
      <c r="I186" s="21"/>
    </row>
    <row r="187" spans="1:9" x14ac:dyDescent="0.35">
      <c r="A187" s="17" t="s">
        <v>55</v>
      </c>
      <c r="B187" s="17"/>
      <c r="C187" s="17"/>
      <c r="D187" s="17"/>
      <c r="E187" s="17"/>
      <c r="F187" s="17"/>
      <c r="G187" s="17"/>
      <c r="H187" s="17"/>
      <c r="I187" s="17"/>
    </row>
    <row r="188" spans="1:9" x14ac:dyDescent="0.35">
      <c r="A188" s="18" t="s">
        <v>13</v>
      </c>
      <c r="B188" s="8" t="s">
        <v>26</v>
      </c>
      <c r="C188" s="9">
        <v>100</v>
      </c>
      <c r="D188" s="9">
        <v>0.8</v>
      </c>
      <c r="E188" s="9">
        <v>0.17</v>
      </c>
      <c r="F188" s="9">
        <v>2.5</v>
      </c>
      <c r="G188" s="9">
        <v>14</v>
      </c>
      <c r="H188" s="10" t="s">
        <v>27</v>
      </c>
      <c r="I188" s="10">
        <v>2011</v>
      </c>
    </row>
    <row r="189" spans="1:9" x14ac:dyDescent="0.35">
      <c r="A189" s="18"/>
      <c r="B189" s="8" t="s">
        <v>47</v>
      </c>
      <c r="C189" s="9">
        <v>250</v>
      </c>
      <c r="D189" s="9">
        <v>1.75</v>
      </c>
      <c r="E189" s="9">
        <v>5</v>
      </c>
      <c r="F189" s="9">
        <v>12.38</v>
      </c>
      <c r="G189" s="9">
        <v>102</v>
      </c>
      <c r="H189" s="10">
        <v>82</v>
      </c>
      <c r="I189" s="10">
        <v>2011</v>
      </c>
    </row>
    <row r="190" spans="1:9" x14ac:dyDescent="0.35">
      <c r="A190" s="18"/>
      <c r="B190" s="8" t="s">
        <v>56</v>
      </c>
      <c r="C190" s="9">
        <v>90</v>
      </c>
      <c r="D190" s="9">
        <v>9.6999999999999993</v>
      </c>
      <c r="E190" s="9">
        <v>14.9</v>
      </c>
      <c r="F190" s="9">
        <v>11.3</v>
      </c>
      <c r="G190" s="9">
        <v>220.3</v>
      </c>
      <c r="H190" s="10">
        <v>294</v>
      </c>
      <c r="I190" s="10">
        <v>2011</v>
      </c>
    </row>
    <row r="191" spans="1:9" x14ac:dyDescent="0.35">
      <c r="A191" s="18"/>
      <c r="B191" s="8" t="s">
        <v>57</v>
      </c>
      <c r="C191" s="9">
        <v>180</v>
      </c>
      <c r="D191" s="9">
        <v>5.0599999999999996</v>
      </c>
      <c r="E191" s="9">
        <v>7.8</v>
      </c>
      <c r="F191" s="9">
        <v>52.8</v>
      </c>
      <c r="G191" s="9">
        <v>190.9</v>
      </c>
      <c r="H191" s="10">
        <v>303</v>
      </c>
      <c r="I191" s="10">
        <v>2011</v>
      </c>
    </row>
    <row r="192" spans="1:9" x14ac:dyDescent="0.35">
      <c r="A192" s="18"/>
      <c r="B192" s="8" t="s">
        <v>31</v>
      </c>
      <c r="C192" s="9">
        <v>200</v>
      </c>
      <c r="D192" s="9">
        <v>0.4</v>
      </c>
      <c r="E192" s="9">
        <v>0</v>
      </c>
      <c r="F192" s="9">
        <v>18.2</v>
      </c>
      <c r="G192" s="9">
        <v>76.2</v>
      </c>
      <c r="H192" s="10">
        <v>349</v>
      </c>
      <c r="I192" s="10">
        <v>2011</v>
      </c>
    </row>
    <row r="193" spans="1:9" x14ac:dyDescent="0.35">
      <c r="A193" s="18"/>
      <c r="B193" s="8" t="s">
        <v>19</v>
      </c>
      <c r="C193" s="9">
        <v>30</v>
      </c>
      <c r="D193" s="9">
        <v>1.7</v>
      </c>
      <c r="E193" s="9">
        <v>0.3</v>
      </c>
      <c r="F193" s="9">
        <v>14.8</v>
      </c>
      <c r="G193" s="9">
        <v>69.599999999999994</v>
      </c>
      <c r="H193" s="10" t="s">
        <v>20</v>
      </c>
      <c r="I193" s="10">
        <v>2011</v>
      </c>
    </row>
    <row r="194" spans="1:9" x14ac:dyDescent="0.35">
      <c r="A194" s="18"/>
      <c r="B194" s="8" t="s">
        <v>21</v>
      </c>
      <c r="C194" s="9">
        <v>30</v>
      </c>
      <c r="D194" s="9">
        <v>2.2999999999999998</v>
      </c>
      <c r="E194" s="9">
        <v>0.2</v>
      </c>
      <c r="F194" s="9">
        <v>15.1</v>
      </c>
      <c r="G194" s="9">
        <v>71</v>
      </c>
      <c r="H194" s="10" t="s">
        <v>20</v>
      </c>
      <c r="I194" s="10">
        <v>2011</v>
      </c>
    </row>
    <row r="195" spans="1:9" x14ac:dyDescent="0.35">
      <c r="A195" s="6" t="s">
        <v>22</v>
      </c>
      <c r="B195" s="3"/>
      <c r="C195" s="6">
        <f>SUM(C188:C194)</f>
        <v>880</v>
      </c>
      <c r="D195" s="6">
        <f t="shared" ref="D195" si="27">SUM(D188:D194)</f>
        <v>21.709999999999997</v>
      </c>
      <c r="E195" s="6">
        <f t="shared" ref="E195" si="28">SUM(E188:E194)</f>
        <v>28.37</v>
      </c>
      <c r="F195" s="6">
        <f t="shared" ref="F195" si="29">SUM(F188:F194)</f>
        <v>127.07999999999998</v>
      </c>
      <c r="G195" s="6">
        <f t="shared" ref="G195" si="30">SUM(G188:G194)</f>
        <v>744.00000000000011</v>
      </c>
      <c r="H195" s="11"/>
      <c r="I195" s="11"/>
    </row>
    <row r="196" spans="1:9" x14ac:dyDescent="0.35">
      <c r="A196" s="6" t="s">
        <v>23</v>
      </c>
      <c r="B196" s="3"/>
      <c r="C196" s="6"/>
      <c r="D196" s="6">
        <f>D195</f>
        <v>21.709999999999997</v>
      </c>
      <c r="E196" s="6">
        <f t="shared" ref="E196" si="31">E195</f>
        <v>28.37</v>
      </c>
      <c r="F196" s="6">
        <f t="shared" ref="F196" si="32">F195</f>
        <v>127.07999999999998</v>
      </c>
      <c r="G196" s="6">
        <f t="shared" ref="G196" si="33">G195</f>
        <v>744.00000000000011</v>
      </c>
      <c r="H196" s="11"/>
      <c r="I196" s="11"/>
    </row>
    <row r="214" spans="1:9" x14ac:dyDescent="0.35">
      <c r="B214">
        <v>7</v>
      </c>
    </row>
    <row r="216" spans="1:9" x14ac:dyDescent="0.35">
      <c r="B216" s="7" t="s">
        <v>58</v>
      </c>
    </row>
    <row r="217" spans="1:9" x14ac:dyDescent="0.35">
      <c r="A217" s="18" t="s">
        <v>2</v>
      </c>
      <c r="B217" s="18" t="s">
        <v>3</v>
      </c>
      <c r="C217" s="19" t="s">
        <v>4</v>
      </c>
      <c r="D217" s="21" t="s">
        <v>5</v>
      </c>
      <c r="E217" s="21"/>
      <c r="F217" s="21"/>
      <c r="G217" s="21" t="s">
        <v>6</v>
      </c>
      <c r="H217" s="21" t="s">
        <v>7</v>
      </c>
      <c r="I217" s="21" t="s">
        <v>8</v>
      </c>
    </row>
    <row r="218" spans="1:9" ht="29" x14ac:dyDescent="0.35">
      <c r="A218" s="18"/>
      <c r="B218" s="18"/>
      <c r="C218" s="20"/>
      <c r="D218" s="5" t="s">
        <v>9</v>
      </c>
      <c r="E218" s="5" t="s">
        <v>10</v>
      </c>
      <c r="F218" s="5" t="s">
        <v>11</v>
      </c>
      <c r="G218" s="21"/>
      <c r="H218" s="21"/>
      <c r="I218" s="21"/>
    </row>
    <row r="219" spans="1:9" x14ac:dyDescent="0.35">
      <c r="A219" s="17" t="s">
        <v>59</v>
      </c>
      <c r="B219" s="17"/>
      <c r="C219" s="17"/>
      <c r="D219" s="17"/>
      <c r="E219" s="17"/>
      <c r="F219" s="17"/>
      <c r="G219" s="17"/>
      <c r="H219" s="17"/>
      <c r="I219" s="17"/>
    </row>
    <row r="220" spans="1:9" x14ac:dyDescent="0.35">
      <c r="A220" s="18" t="s">
        <v>13</v>
      </c>
      <c r="B220" s="8" t="s">
        <v>34</v>
      </c>
      <c r="C220" s="9">
        <v>100</v>
      </c>
      <c r="D220" s="9">
        <v>1.5</v>
      </c>
      <c r="E220" s="9">
        <v>10.17</v>
      </c>
      <c r="F220" s="9">
        <v>7.3</v>
      </c>
      <c r="G220" s="9">
        <v>126.67</v>
      </c>
      <c r="H220" s="10">
        <v>67</v>
      </c>
      <c r="I220" s="10">
        <v>2011</v>
      </c>
    </row>
    <row r="221" spans="1:9" x14ac:dyDescent="0.35">
      <c r="A221" s="18"/>
      <c r="B221" s="8" t="s">
        <v>35</v>
      </c>
      <c r="C221" s="9">
        <v>250</v>
      </c>
      <c r="D221" s="9">
        <v>2.38</v>
      </c>
      <c r="E221" s="9">
        <v>5.13</v>
      </c>
      <c r="F221" s="9">
        <v>16.5</v>
      </c>
      <c r="G221" s="9">
        <v>122.25</v>
      </c>
      <c r="H221" s="10">
        <v>96</v>
      </c>
      <c r="I221" s="10">
        <v>2011</v>
      </c>
    </row>
    <row r="222" spans="1:9" x14ac:dyDescent="0.35">
      <c r="A222" s="18"/>
      <c r="B222" s="8" t="s">
        <v>60</v>
      </c>
      <c r="C222" s="9">
        <v>200</v>
      </c>
      <c r="D222" s="9">
        <v>16.940000000000001</v>
      </c>
      <c r="E222" s="9">
        <v>10.46</v>
      </c>
      <c r="F222" s="9">
        <v>35.68</v>
      </c>
      <c r="G222" s="9">
        <v>305.36</v>
      </c>
      <c r="H222" s="10">
        <v>265</v>
      </c>
      <c r="I222" s="10">
        <v>2011</v>
      </c>
    </row>
    <row r="223" spans="1:9" x14ac:dyDescent="0.35">
      <c r="A223" s="18"/>
      <c r="B223" s="8" t="s">
        <v>61</v>
      </c>
      <c r="C223" s="9">
        <v>200</v>
      </c>
      <c r="D223" s="9">
        <v>7.0000000000000007E-2</v>
      </c>
      <c r="E223" s="9">
        <v>0.02</v>
      </c>
      <c r="F223" s="9">
        <v>15</v>
      </c>
      <c r="G223" s="9">
        <v>60</v>
      </c>
      <c r="H223" s="10">
        <v>376</v>
      </c>
      <c r="I223" s="10">
        <v>2011</v>
      </c>
    </row>
    <row r="224" spans="1:9" x14ac:dyDescent="0.35">
      <c r="A224" s="18"/>
      <c r="B224" s="8" t="s">
        <v>19</v>
      </c>
      <c r="C224" s="9">
        <v>60</v>
      </c>
      <c r="D224" s="9">
        <v>1.7</v>
      </c>
      <c r="E224" s="9">
        <v>0.3</v>
      </c>
      <c r="F224" s="9">
        <v>14.8</v>
      </c>
      <c r="G224" s="9">
        <v>69.599999999999994</v>
      </c>
      <c r="H224" s="10" t="s">
        <v>20</v>
      </c>
      <c r="I224" s="10">
        <v>2011</v>
      </c>
    </row>
    <row r="225" spans="1:9" x14ac:dyDescent="0.35">
      <c r="A225" s="18"/>
      <c r="B225" s="8" t="s">
        <v>21</v>
      </c>
      <c r="C225" s="9">
        <v>30</v>
      </c>
      <c r="D225" s="9">
        <v>2.2999999999999998</v>
      </c>
      <c r="E225" s="9">
        <v>0.2</v>
      </c>
      <c r="F225" s="9">
        <v>15.1</v>
      </c>
      <c r="G225" s="9">
        <v>71</v>
      </c>
      <c r="H225" s="10" t="s">
        <v>20</v>
      </c>
      <c r="I225" s="10">
        <v>2011</v>
      </c>
    </row>
    <row r="226" spans="1:9" x14ac:dyDescent="0.35">
      <c r="A226" s="18"/>
      <c r="B226" s="8"/>
      <c r="C226" s="9"/>
      <c r="D226" s="9"/>
      <c r="E226" s="9"/>
      <c r="F226" s="9"/>
      <c r="G226" s="9"/>
      <c r="H226" s="10"/>
      <c r="I226" s="10"/>
    </row>
    <row r="227" spans="1:9" x14ac:dyDescent="0.35">
      <c r="A227" s="6" t="s">
        <v>22</v>
      </c>
      <c r="B227" s="3"/>
      <c r="C227" s="6">
        <f>SUM(C220:C226)</f>
        <v>840</v>
      </c>
      <c r="D227" s="6">
        <f t="shared" ref="D227" si="34">SUM(D220:D226)</f>
        <v>24.89</v>
      </c>
      <c r="E227" s="6">
        <f t="shared" ref="E227" si="35">SUM(E220:E226)</f>
        <v>26.28</v>
      </c>
      <c r="F227" s="6">
        <f t="shared" ref="F227" si="36">SUM(F220:F226)</f>
        <v>104.38</v>
      </c>
      <c r="G227" s="6">
        <f t="shared" ref="G227" si="37">SUM(G220:G226)</f>
        <v>754.88</v>
      </c>
      <c r="H227" s="11"/>
      <c r="I227" s="11"/>
    </row>
    <row r="228" spans="1:9" x14ac:dyDescent="0.35">
      <c r="A228" s="6" t="s">
        <v>23</v>
      </c>
      <c r="B228" s="3"/>
      <c r="C228" s="6"/>
      <c r="D228" s="6">
        <f>D227</f>
        <v>24.89</v>
      </c>
      <c r="E228" s="6">
        <f t="shared" ref="E228" si="38">E227</f>
        <v>26.28</v>
      </c>
      <c r="F228" s="6">
        <f t="shared" ref="F228" si="39">F227</f>
        <v>104.38</v>
      </c>
      <c r="G228" s="6">
        <f t="shared" ref="G228" si="40">G227</f>
        <v>754.88</v>
      </c>
      <c r="H228" s="11"/>
      <c r="I228" s="11"/>
    </row>
    <row r="246" spans="1:9" x14ac:dyDescent="0.35">
      <c r="B246">
        <v>8</v>
      </c>
    </row>
    <row r="248" spans="1:9" x14ac:dyDescent="0.35">
      <c r="B248" s="7" t="s">
        <v>62</v>
      </c>
    </row>
    <row r="249" spans="1:9" x14ac:dyDescent="0.35">
      <c r="A249" s="18" t="s">
        <v>2</v>
      </c>
      <c r="B249" s="18" t="s">
        <v>3</v>
      </c>
      <c r="C249" s="19" t="s">
        <v>4</v>
      </c>
      <c r="D249" s="21" t="s">
        <v>5</v>
      </c>
      <c r="E249" s="21"/>
      <c r="F249" s="21"/>
      <c r="G249" s="21" t="s">
        <v>6</v>
      </c>
      <c r="H249" s="21" t="s">
        <v>7</v>
      </c>
      <c r="I249" s="21" t="s">
        <v>8</v>
      </c>
    </row>
    <row r="250" spans="1:9" ht="29" x14ac:dyDescent="0.35">
      <c r="A250" s="18"/>
      <c r="B250" s="18"/>
      <c r="C250" s="20"/>
      <c r="D250" s="5" t="s">
        <v>9</v>
      </c>
      <c r="E250" s="5" t="s">
        <v>10</v>
      </c>
      <c r="F250" s="5" t="s">
        <v>11</v>
      </c>
      <c r="G250" s="21"/>
      <c r="H250" s="21"/>
      <c r="I250" s="21"/>
    </row>
    <row r="251" spans="1:9" x14ac:dyDescent="0.35">
      <c r="A251" s="17" t="s">
        <v>63</v>
      </c>
      <c r="B251" s="17"/>
      <c r="C251" s="17"/>
      <c r="D251" s="17"/>
      <c r="E251" s="17"/>
      <c r="F251" s="17"/>
      <c r="G251" s="17"/>
      <c r="H251" s="17"/>
      <c r="I251" s="17"/>
    </row>
    <row r="252" spans="1:9" ht="26.5" x14ac:dyDescent="0.35">
      <c r="A252" s="18" t="s">
        <v>13</v>
      </c>
      <c r="B252" s="8" t="s">
        <v>41</v>
      </c>
      <c r="C252" s="9">
        <v>100</v>
      </c>
      <c r="D252" s="9">
        <v>1.3</v>
      </c>
      <c r="E252" s="9">
        <v>6</v>
      </c>
      <c r="F252" s="9">
        <v>6.5</v>
      </c>
      <c r="G252" s="9">
        <v>86.8</v>
      </c>
      <c r="H252" s="10">
        <v>55</v>
      </c>
      <c r="I252" s="10">
        <v>2011</v>
      </c>
    </row>
    <row r="253" spans="1:9" ht="26.5" x14ac:dyDescent="0.35">
      <c r="A253" s="18"/>
      <c r="B253" s="8" t="s">
        <v>42</v>
      </c>
      <c r="C253" s="9">
        <v>250</v>
      </c>
      <c r="D253" s="9">
        <v>4.5999999999999996</v>
      </c>
      <c r="E253" s="9">
        <v>4.4000000000000004</v>
      </c>
      <c r="F253" s="9">
        <v>15.2</v>
      </c>
      <c r="G253" s="9">
        <v>117.8</v>
      </c>
      <c r="H253" s="10">
        <v>102</v>
      </c>
      <c r="I253" s="10">
        <v>2011</v>
      </c>
    </row>
    <row r="254" spans="1:9" x14ac:dyDescent="0.35">
      <c r="A254" s="18"/>
      <c r="B254" s="8" t="s">
        <v>29</v>
      </c>
      <c r="C254" s="9">
        <v>105</v>
      </c>
      <c r="D254" s="9">
        <v>9.3000000000000007</v>
      </c>
      <c r="E254" s="9">
        <v>13</v>
      </c>
      <c r="F254" s="9">
        <v>12.1</v>
      </c>
      <c r="G254" s="9">
        <v>208</v>
      </c>
      <c r="H254" s="10">
        <v>280</v>
      </c>
      <c r="I254" s="10">
        <v>2011</v>
      </c>
    </row>
    <row r="255" spans="1:9" x14ac:dyDescent="0.35">
      <c r="A255" s="18"/>
      <c r="B255" s="8" t="s">
        <v>64</v>
      </c>
      <c r="C255" s="9">
        <v>180</v>
      </c>
      <c r="D255" s="9">
        <v>4.8</v>
      </c>
      <c r="E255" s="9">
        <v>4.9000000000000004</v>
      </c>
      <c r="F255" s="9">
        <v>29.16</v>
      </c>
      <c r="G255" s="9">
        <v>180.24</v>
      </c>
      <c r="H255" s="10">
        <v>303.3</v>
      </c>
      <c r="I255" s="10">
        <v>2011</v>
      </c>
    </row>
    <row r="256" spans="1:9" ht="26.5" x14ac:dyDescent="0.35">
      <c r="A256" s="18"/>
      <c r="B256" s="8" t="s">
        <v>18</v>
      </c>
      <c r="C256" s="9">
        <v>200</v>
      </c>
      <c r="D256" s="9">
        <v>1</v>
      </c>
      <c r="E256" s="9">
        <v>0.2</v>
      </c>
      <c r="F256" s="9">
        <v>20.2</v>
      </c>
      <c r="G256" s="9">
        <v>92</v>
      </c>
      <c r="H256" s="10">
        <v>389</v>
      </c>
      <c r="I256" s="10">
        <v>2011</v>
      </c>
    </row>
    <row r="257" spans="1:9" x14ac:dyDescent="0.35">
      <c r="A257" s="18"/>
      <c r="B257" s="8" t="s">
        <v>21</v>
      </c>
      <c r="C257" s="9">
        <v>30</v>
      </c>
      <c r="D257" s="9">
        <v>2.2999999999999998</v>
      </c>
      <c r="E257" s="9">
        <v>0.2</v>
      </c>
      <c r="F257" s="9">
        <v>15.1</v>
      </c>
      <c r="G257" s="9">
        <v>71</v>
      </c>
      <c r="H257" s="10" t="s">
        <v>20</v>
      </c>
      <c r="I257" s="10">
        <v>2011</v>
      </c>
    </row>
    <row r="258" spans="1:9" x14ac:dyDescent="0.35">
      <c r="A258" s="18"/>
      <c r="B258" s="8" t="s">
        <v>19</v>
      </c>
      <c r="C258" s="9">
        <v>30</v>
      </c>
      <c r="D258" s="9">
        <v>1.7</v>
      </c>
      <c r="E258" s="9">
        <v>0.3</v>
      </c>
      <c r="F258" s="9">
        <v>14.8</v>
      </c>
      <c r="G258" s="9">
        <v>69.599999999999994</v>
      </c>
      <c r="H258" s="10" t="s">
        <v>20</v>
      </c>
      <c r="I258" s="10">
        <v>2011</v>
      </c>
    </row>
    <row r="259" spans="1:9" x14ac:dyDescent="0.35">
      <c r="A259" s="6" t="s">
        <v>22</v>
      </c>
      <c r="B259" s="3"/>
      <c r="C259" s="6">
        <f>SUM(C252:C258)</f>
        <v>895</v>
      </c>
      <c r="D259" s="6">
        <f t="shared" ref="D259" si="41">SUM(D252:D258)</f>
        <v>25</v>
      </c>
      <c r="E259" s="6">
        <f t="shared" ref="E259" si="42">SUM(E252:E258)</f>
        <v>28.999999999999996</v>
      </c>
      <c r="F259" s="6">
        <f t="shared" ref="F259" si="43">SUM(F252:F258)</f>
        <v>113.05999999999999</v>
      </c>
      <c r="G259" s="6">
        <f t="shared" ref="G259" si="44">SUM(G252:G258)</f>
        <v>825.44</v>
      </c>
      <c r="H259" s="11"/>
      <c r="I259" s="11"/>
    </row>
    <row r="260" spans="1:9" x14ac:dyDescent="0.35">
      <c r="A260" s="6" t="s">
        <v>23</v>
      </c>
      <c r="B260" s="3"/>
      <c r="C260" s="6"/>
      <c r="D260" s="6">
        <f>D259</f>
        <v>25</v>
      </c>
      <c r="E260" s="6">
        <f t="shared" ref="E260" si="45">E259</f>
        <v>28.999999999999996</v>
      </c>
      <c r="F260" s="6">
        <f t="shared" ref="F260" si="46">F259</f>
        <v>113.05999999999999</v>
      </c>
      <c r="G260" s="6">
        <f t="shared" ref="G260" si="47">G259</f>
        <v>825.44</v>
      </c>
      <c r="H260" s="11"/>
      <c r="I260" s="11"/>
    </row>
    <row r="276" spans="1:9" x14ac:dyDescent="0.35">
      <c r="B276">
        <v>9</v>
      </c>
    </row>
    <row r="278" spans="1:9" x14ac:dyDescent="0.35">
      <c r="B278" s="7" t="s">
        <v>65</v>
      </c>
    </row>
    <row r="279" spans="1:9" x14ac:dyDescent="0.35">
      <c r="A279" s="18" t="s">
        <v>2</v>
      </c>
      <c r="B279" s="18" t="s">
        <v>3</v>
      </c>
      <c r="C279" s="19" t="s">
        <v>4</v>
      </c>
      <c r="D279" s="21" t="s">
        <v>5</v>
      </c>
      <c r="E279" s="21"/>
      <c r="F279" s="21"/>
      <c r="G279" s="21" t="s">
        <v>6</v>
      </c>
      <c r="H279" s="21" t="s">
        <v>7</v>
      </c>
      <c r="I279" s="21" t="s">
        <v>8</v>
      </c>
    </row>
    <row r="280" spans="1:9" ht="29" x14ac:dyDescent="0.35">
      <c r="A280" s="18"/>
      <c r="B280" s="18"/>
      <c r="C280" s="20"/>
      <c r="D280" s="5" t="s">
        <v>9</v>
      </c>
      <c r="E280" s="5" t="s">
        <v>10</v>
      </c>
      <c r="F280" s="5" t="s">
        <v>11</v>
      </c>
      <c r="G280" s="21"/>
      <c r="H280" s="21"/>
      <c r="I280" s="21"/>
    </row>
    <row r="281" spans="1:9" x14ac:dyDescent="0.35">
      <c r="A281" s="17" t="s">
        <v>66</v>
      </c>
      <c r="B281" s="17"/>
      <c r="C281" s="17"/>
      <c r="D281" s="17"/>
      <c r="E281" s="17"/>
      <c r="F281" s="17"/>
      <c r="G281" s="17"/>
      <c r="H281" s="17"/>
      <c r="I281" s="17"/>
    </row>
    <row r="282" spans="1:9" ht="26.5" x14ac:dyDescent="0.35">
      <c r="A282" s="18" t="s">
        <v>13</v>
      </c>
      <c r="B282" s="8" t="s">
        <v>52</v>
      </c>
      <c r="C282" s="9">
        <v>100</v>
      </c>
      <c r="D282" s="9">
        <v>1.83</v>
      </c>
      <c r="E282" s="9">
        <v>13.33</v>
      </c>
      <c r="F282" s="9">
        <v>74.67</v>
      </c>
      <c r="G282" s="9">
        <v>159.83000000000001</v>
      </c>
      <c r="H282" s="10" t="s">
        <v>20</v>
      </c>
      <c r="I282" s="10">
        <v>2011</v>
      </c>
    </row>
    <row r="283" spans="1:9" x14ac:dyDescent="0.35">
      <c r="A283" s="18"/>
      <c r="B283" s="8" t="s">
        <v>67</v>
      </c>
      <c r="C283" s="9">
        <v>250</v>
      </c>
      <c r="D283" s="9">
        <v>2.13</v>
      </c>
      <c r="E283" s="9">
        <v>2.63</v>
      </c>
      <c r="F283" s="9">
        <v>17.13</v>
      </c>
      <c r="G283" s="9">
        <v>101.38</v>
      </c>
      <c r="H283" s="10">
        <v>101</v>
      </c>
      <c r="I283" s="10">
        <v>2011</v>
      </c>
    </row>
    <row r="284" spans="1:9" x14ac:dyDescent="0.35">
      <c r="A284" s="18"/>
      <c r="B284" s="8" t="s">
        <v>56</v>
      </c>
      <c r="C284" s="9">
        <v>90</v>
      </c>
      <c r="D284" s="9">
        <v>9.6999999999999993</v>
      </c>
      <c r="E284" s="9">
        <v>14.9</v>
      </c>
      <c r="F284" s="9">
        <v>11.3</v>
      </c>
      <c r="G284" s="9">
        <v>220.3</v>
      </c>
      <c r="H284" s="10">
        <v>294</v>
      </c>
      <c r="I284" s="10">
        <v>2011</v>
      </c>
    </row>
    <row r="285" spans="1:9" ht="26.5" x14ac:dyDescent="0.35">
      <c r="A285" s="18"/>
      <c r="B285" s="8" t="s">
        <v>68</v>
      </c>
      <c r="C285" s="9">
        <v>180</v>
      </c>
      <c r="D285" s="9">
        <v>6.48</v>
      </c>
      <c r="E285" s="9">
        <v>5.04</v>
      </c>
      <c r="F285" s="9">
        <v>41.16</v>
      </c>
      <c r="G285" s="9">
        <v>232.92</v>
      </c>
      <c r="H285" s="10">
        <v>203</v>
      </c>
      <c r="I285" s="10">
        <v>2011</v>
      </c>
    </row>
    <row r="286" spans="1:9" x14ac:dyDescent="0.35">
      <c r="A286" s="18"/>
      <c r="B286" s="8" t="s">
        <v>38</v>
      </c>
      <c r="C286" s="9">
        <v>200</v>
      </c>
      <c r="D286" s="9">
        <v>0.2</v>
      </c>
      <c r="E286" s="9">
        <v>0.2</v>
      </c>
      <c r="F286" s="9">
        <v>27.1</v>
      </c>
      <c r="G286" s="9">
        <v>111.1</v>
      </c>
      <c r="H286" s="10">
        <v>342</v>
      </c>
      <c r="I286" s="10">
        <v>2011</v>
      </c>
    </row>
    <row r="287" spans="1:9" x14ac:dyDescent="0.35">
      <c r="A287" s="18"/>
      <c r="B287" s="8" t="s">
        <v>19</v>
      </c>
      <c r="C287" s="9">
        <v>30</v>
      </c>
      <c r="D287" s="9">
        <v>1.7</v>
      </c>
      <c r="E287" s="9">
        <v>0.3</v>
      </c>
      <c r="F287" s="9">
        <v>14.8</v>
      </c>
      <c r="G287" s="9">
        <v>69.599999999999994</v>
      </c>
      <c r="H287" s="10" t="s">
        <v>20</v>
      </c>
      <c r="I287" s="10">
        <v>2011</v>
      </c>
    </row>
    <row r="288" spans="1:9" x14ac:dyDescent="0.35">
      <c r="A288" s="18"/>
      <c r="B288" s="8" t="s">
        <v>21</v>
      </c>
      <c r="C288" s="9">
        <v>30</v>
      </c>
      <c r="D288" s="9">
        <v>2.2999999999999998</v>
      </c>
      <c r="E288" s="9">
        <v>0.2</v>
      </c>
      <c r="F288" s="9">
        <v>15.1</v>
      </c>
      <c r="G288" s="9">
        <v>71</v>
      </c>
      <c r="H288" s="10" t="s">
        <v>20</v>
      </c>
      <c r="I288" s="10">
        <v>2011</v>
      </c>
    </row>
    <row r="289" spans="1:9" x14ac:dyDescent="0.35">
      <c r="A289" s="6" t="s">
        <v>22</v>
      </c>
      <c r="B289" s="3"/>
      <c r="C289" s="6">
        <f>SUM(C282:C288)</f>
        <v>880</v>
      </c>
      <c r="D289" s="6">
        <f t="shared" ref="D289" si="48">SUM(D282:D288)</f>
        <v>24.34</v>
      </c>
      <c r="E289" s="6">
        <f t="shared" ref="E289" si="49">SUM(E282:E288)</f>
        <v>36.6</v>
      </c>
      <c r="F289" s="6">
        <f t="shared" ref="F289" si="50">SUM(F282:F288)</f>
        <v>201.26</v>
      </c>
      <c r="G289" s="6">
        <f t="shared" ref="G289" si="51">SUM(G282:G288)</f>
        <v>966.13000000000011</v>
      </c>
      <c r="H289" s="11"/>
      <c r="I289" s="11"/>
    </row>
    <row r="290" spans="1:9" x14ac:dyDescent="0.35">
      <c r="A290" s="6" t="s">
        <v>23</v>
      </c>
      <c r="B290" s="3"/>
      <c r="C290" s="6"/>
      <c r="D290" s="6">
        <f>D289</f>
        <v>24.34</v>
      </c>
      <c r="E290" s="6">
        <f t="shared" ref="E290" si="52">E289</f>
        <v>36.6</v>
      </c>
      <c r="F290" s="6">
        <f t="shared" ref="F290" si="53">F289</f>
        <v>201.26</v>
      </c>
      <c r="G290" s="6">
        <f t="shared" ref="G290" si="54">G289</f>
        <v>966.13000000000011</v>
      </c>
      <c r="H290" s="11"/>
      <c r="I290" s="11"/>
    </row>
    <row r="306" spans="2:7" x14ac:dyDescent="0.35">
      <c r="B306">
        <v>10</v>
      </c>
    </row>
    <row r="308" spans="2:7" x14ac:dyDescent="0.35">
      <c r="B308" s="7" t="s">
        <v>69</v>
      </c>
    </row>
    <row r="310" spans="2:7" x14ac:dyDescent="0.35">
      <c r="B310" s="18" t="s">
        <v>70</v>
      </c>
      <c r="C310" s="21" t="s">
        <v>5</v>
      </c>
      <c r="D310" s="21"/>
      <c r="E310" s="21"/>
      <c r="F310" s="22" t="s">
        <v>74</v>
      </c>
      <c r="G310" s="2"/>
    </row>
    <row r="311" spans="2:7" ht="42" customHeight="1" x14ac:dyDescent="0.35">
      <c r="B311" s="18"/>
      <c r="C311" s="6" t="s">
        <v>71</v>
      </c>
      <c r="D311" s="6" t="s">
        <v>72</v>
      </c>
      <c r="E311" s="12" t="s">
        <v>73</v>
      </c>
      <c r="F311" s="22"/>
      <c r="G311" s="2"/>
    </row>
    <row r="312" spans="2:7" x14ac:dyDescent="0.35">
      <c r="B312" s="4" t="s">
        <v>75</v>
      </c>
      <c r="C312" s="4">
        <f>D16+D40+D72+D102+D133+D165+D195+D227+D259+D289</f>
        <v>245.52</v>
      </c>
      <c r="D312" s="4">
        <f>E16+E40+E72+E102+E133+E165+E195+E227+E259+E289</f>
        <v>293.66000000000003</v>
      </c>
      <c r="E312" s="4">
        <f>F16+F40+F72+F102+F133+F165+F195+F227+F259+F289</f>
        <v>1312</v>
      </c>
      <c r="F312" s="4">
        <f>G16+G40+G72+G102+G133+G165+G195+G227+G259+G289</f>
        <v>8339.2999999999993</v>
      </c>
    </row>
    <row r="313" spans="2:7" x14ac:dyDescent="0.35">
      <c r="B313" s="4" t="s">
        <v>76</v>
      </c>
      <c r="C313" s="4">
        <f>C312/10</f>
        <v>24.552</v>
      </c>
      <c r="D313" s="4">
        <f t="shared" ref="D313:F313" si="55">D312/10</f>
        <v>29.366000000000003</v>
      </c>
      <c r="E313" s="4">
        <f t="shared" si="55"/>
        <v>131.19999999999999</v>
      </c>
      <c r="F313" s="4">
        <f t="shared" si="55"/>
        <v>833.93</v>
      </c>
    </row>
    <row r="321" spans="2:5" x14ac:dyDescent="0.35">
      <c r="B321" s="7" t="s">
        <v>77</v>
      </c>
      <c r="C321" s="7"/>
      <c r="D321" s="7"/>
      <c r="E321" s="7"/>
    </row>
    <row r="322" spans="2:5" x14ac:dyDescent="0.35">
      <c r="B322" s="7"/>
      <c r="C322" s="7"/>
      <c r="D322" s="7"/>
      <c r="E322" s="7"/>
    </row>
    <row r="323" spans="2:5" x14ac:dyDescent="0.35">
      <c r="B323" s="6" t="s">
        <v>78</v>
      </c>
      <c r="C323" s="6" t="s">
        <v>79</v>
      </c>
      <c r="D323" s="7"/>
      <c r="E323" s="7"/>
    </row>
    <row r="324" spans="2:5" x14ac:dyDescent="0.35">
      <c r="B324" s="6" t="s">
        <v>80</v>
      </c>
      <c r="C324" s="13">
        <f>C16+C40+C72+C102+C133+C165+C195+C227+C259+C289</f>
        <v>8735</v>
      </c>
      <c r="D324" s="7"/>
      <c r="E324" s="7"/>
    </row>
    <row r="325" spans="2:5" x14ac:dyDescent="0.35">
      <c r="B325" s="7"/>
      <c r="C325" s="7"/>
      <c r="D325" s="7"/>
      <c r="E325" s="7"/>
    </row>
    <row r="337" spans="2:2" x14ac:dyDescent="0.35">
      <c r="B337">
        <v>11</v>
      </c>
    </row>
  </sheetData>
  <mergeCells count="93">
    <mergeCell ref="A281:I281"/>
    <mergeCell ref="A282:A288"/>
    <mergeCell ref="C310:E310"/>
    <mergeCell ref="F310:F311"/>
    <mergeCell ref="B310:B311"/>
    <mergeCell ref="A251:I251"/>
    <mergeCell ref="A252:A258"/>
    <mergeCell ref="A279:A280"/>
    <mergeCell ref="B279:B280"/>
    <mergeCell ref="C279:C280"/>
    <mergeCell ref="D279:F279"/>
    <mergeCell ref="G279:G280"/>
    <mergeCell ref="H279:H280"/>
    <mergeCell ref="I279:I280"/>
    <mergeCell ref="A219:I219"/>
    <mergeCell ref="A220:A226"/>
    <mergeCell ref="A249:A250"/>
    <mergeCell ref="B249:B250"/>
    <mergeCell ref="C249:C250"/>
    <mergeCell ref="D249:F249"/>
    <mergeCell ref="G249:G250"/>
    <mergeCell ref="H249:H250"/>
    <mergeCell ref="I249:I250"/>
    <mergeCell ref="A187:I187"/>
    <mergeCell ref="A188:A194"/>
    <mergeCell ref="A217:A218"/>
    <mergeCell ref="B217:B218"/>
    <mergeCell ref="C217:C218"/>
    <mergeCell ref="D217:F217"/>
    <mergeCell ref="G217:G218"/>
    <mergeCell ref="H217:H218"/>
    <mergeCell ref="I217:I218"/>
    <mergeCell ref="A157:I157"/>
    <mergeCell ref="A158:A164"/>
    <mergeCell ref="A185:A186"/>
    <mergeCell ref="B185:B186"/>
    <mergeCell ref="C185:C186"/>
    <mergeCell ref="D185:F185"/>
    <mergeCell ref="G185:G186"/>
    <mergeCell ref="H185:H186"/>
    <mergeCell ref="I185:I186"/>
    <mergeCell ref="A125:I125"/>
    <mergeCell ref="A126:A132"/>
    <mergeCell ref="A155:A156"/>
    <mergeCell ref="B155:B156"/>
    <mergeCell ref="C155:C156"/>
    <mergeCell ref="D155:F155"/>
    <mergeCell ref="G155:G156"/>
    <mergeCell ref="H155:H156"/>
    <mergeCell ref="I155:I156"/>
    <mergeCell ref="A94:I94"/>
    <mergeCell ref="A95:A101"/>
    <mergeCell ref="A123:A124"/>
    <mergeCell ref="B123:B124"/>
    <mergeCell ref="C123:C124"/>
    <mergeCell ref="D123:F123"/>
    <mergeCell ref="G123:G124"/>
    <mergeCell ref="H123:H124"/>
    <mergeCell ref="I123:I124"/>
    <mergeCell ref="A64:I64"/>
    <mergeCell ref="A65:A71"/>
    <mergeCell ref="A92:A93"/>
    <mergeCell ref="B92:B93"/>
    <mergeCell ref="C92:C93"/>
    <mergeCell ref="D92:F92"/>
    <mergeCell ref="G92:G93"/>
    <mergeCell ref="H92:H93"/>
    <mergeCell ref="I92:I93"/>
    <mergeCell ref="A32:I32"/>
    <mergeCell ref="A33:A39"/>
    <mergeCell ref="A62:A63"/>
    <mergeCell ref="B62:B63"/>
    <mergeCell ref="C62:C63"/>
    <mergeCell ref="D62:F62"/>
    <mergeCell ref="G62:G63"/>
    <mergeCell ref="H62:H63"/>
    <mergeCell ref="I62:I63"/>
    <mergeCell ref="A8:I8"/>
    <mergeCell ref="A9:A15"/>
    <mergeCell ref="C6:C7"/>
    <mergeCell ref="A30:A31"/>
    <mergeCell ref="B30:B31"/>
    <mergeCell ref="C30:C31"/>
    <mergeCell ref="D30:F30"/>
    <mergeCell ref="G30:G31"/>
    <mergeCell ref="H30:H31"/>
    <mergeCell ref="I30:I31"/>
    <mergeCell ref="D6:F6"/>
    <mergeCell ref="G6:G7"/>
    <mergeCell ref="H6:H7"/>
    <mergeCell ref="I6:I7"/>
    <mergeCell ref="B6:B7"/>
    <mergeCell ref="A6:A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2024-03-10T15:20:04Z</dcterms:modified>
</cp:coreProperties>
</file>