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tabRatio="5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3" i="1" l="1"/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H183" i="1"/>
  <c r="G183" i="1"/>
  <c r="F183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6" i="1"/>
  <c r="A156" i="1"/>
  <c r="L155" i="1"/>
  <c r="J155" i="1"/>
  <c r="I155" i="1"/>
  <c r="H155" i="1"/>
  <c r="G155" i="1"/>
  <c r="F155" i="1"/>
  <c r="B146" i="1"/>
  <c r="A146" i="1"/>
  <c r="L145" i="1"/>
  <c r="J145" i="1"/>
  <c r="I145" i="1"/>
  <c r="I156" i="1" s="1"/>
  <c r="H145" i="1"/>
  <c r="H156" i="1" s="1"/>
  <c r="G145" i="1"/>
  <c r="G156" i="1" s="1"/>
  <c r="F145" i="1"/>
  <c r="F156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G127" i="1"/>
  <c r="F127" i="1"/>
  <c r="B118" i="1"/>
  <c r="A118" i="1"/>
  <c r="L117" i="1"/>
  <c r="J117" i="1"/>
  <c r="I117" i="1"/>
  <c r="H117" i="1"/>
  <c r="G117" i="1"/>
  <c r="F117" i="1"/>
  <c r="B108" i="1"/>
  <c r="A108" i="1"/>
  <c r="L107" i="1"/>
  <c r="J107" i="1"/>
  <c r="I107" i="1"/>
  <c r="H107" i="1"/>
  <c r="G107" i="1"/>
  <c r="F10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I44" i="1" s="1"/>
  <c r="H33" i="1"/>
  <c r="H44" i="1" s="1"/>
  <c r="G33" i="1"/>
  <c r="G44" i="1" s="1"/>
  <c r="F44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H13" i="1"/>
  <c r="G13" i="1"/>
  <c r="F13" i="1"/>
  <c r="F118" i="1" l="1"/>
  <c r="J156" i="1"/>
  <c r="L44" i="1"/>
  <c r="G176" i="1"/>
  <c r="H63" i="1"/>
  <c r="F24" i="1"/>
  <c r="F138" i="1"/>
  <c r="F194" i="1"/>
  <c r="G24" i="1"/>
  <c r="L63" i="1"/>
  <c r="G81" i="1"/>
  <c r="L118" i="1"/>
  <c r="G138" i="1"/>
  <c r="L176" i="1"/>
  <c r="G194" i="1"/>
  <c r="J44" i="1"/>
  <c r="J100" i="1"/>
  <c r="F176" i="1"/>
  <c r="G63" i="1"/>
  <c r="G118" i="1"/>
  <c r="H176" i="1"/>
  <c r="I63" i="1"/>
  <c r="I176" i="1"/>
  <c r="F81" i="1"/>
  <c r="F195" i="1" s="1"/>
  <c r="J176" i="1"/>
  <c r="H24" i="1"/>
  <c r="H81" i="1"/>
  <c r="H138" i="1"/>
  <c r="H194" i="1"/>
  <c r="F63" i="1"/>
  <c r="L100" i="1"/>
  <c r="L156" i="1"/>
  <c r="H118" i="1"/>
  <c r="H195" i="1" s="1"/>
  <c r="I118" i="1"/>
  <c r="J63" i="1"/>
  <c r="J118" i="1"/>
  <c r="I24" i="1"/>
  <c r="I81" i="1"/>
  <c r="I138" i="1"/>
  <c r="I194" i="1"/>
  <c r="I195" i="1" l="1"/>
  <c r="G195" i="1"/>
  <c r="J195" i="1"/>
  <c r="L195" i="1"/>
</calcChain>
</file>

<file path=xl/sharedStrings.xml><?xml version="1.0" encoding="utf-8"?>
<sst xmlns="http://schemas.openxmlformats.org/spreadsheetml/2006/main" count="279" uniqueCount="89">
  <si>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</si>
  <si>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</si>
  <si>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</si>
  <si>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</si>
  <si>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</si>
  <si>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</si>
  <si>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</si>
  <si>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</si>
  <si>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</si>
  <si>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</si>
  <si>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</si>
  <si>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</si>
  <si>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</si>
  <si>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</si>
  <si>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</si>
  <si>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</si>
  <si>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</si>
  <si>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</si>
  <si>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</si>
  <si>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</si>
  <si>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</si>
  <si>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</si>
  <si>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</si>
  <si>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</si>
  <si>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</si>
  <si>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</si>
  <si>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</si>
  <si>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</si>
  <si>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</si>
  <si>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</si>
  <si>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</si>
  <si>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</si>
  <si>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</si>
  <si>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</si>
  <si>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</si>
  <si>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</si>
  <si>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</si>
  <si>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</si>
  <si>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</si>
  <si>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ВЯЗКАЯ МОЛОЧНАЯ ИЗ РИСА С МАСЛОМ</t>
  </si>
  <si>
    <t>КАКАО С МОЛОКОМ</t>
  </si>
  <si>
    <t>ХЛЕБ РЖАНОЙ</t>
  </si>
  <si>
    <t>ПЛОДЫ ИЛИ ЯГОДЫ СВЕЖИЕ</t>
  </si>
  <si>
    <t>ЧАЙ С САХАРОМ</t>
  </si>
  <si>
    <t>КАРТОФЕЛЬНОЕ ПЮРЕ</t>
  </si>
  <si>
    <t>САЛАТ ИЗ СОЛЕНЫХ ОГУРЦОВ С ЛУКОМ</t>
  </si>
  <si>
    <t>ХЛЕБ ПШЕНИЧНЫЙ</t>
  </si>
  <si>
    <t>КАША ВЯЗКАЯ ИЗ КРУПЫ ГРЕЧНЕВОЙ</t>
  </si>
  <si>
    <t>СОКИ ФРУКТОВЫЕ</t>
  </si>
  <si>
    <t>НАПИТОК КОФЕЙНЫЙ НА МОЛОКЕ</t>
  </si>
  <si>
    <t>ПЕЧЕНЬ, ТУШЕНАЯ В СОУСЕ</t>
  </si>
  <si>
    <t>САЛАТ ИЗ СВЕКЛЫ С ОГУРЦАМИ СОЛЕНЫМИ</t>
  </si>
  <si>
    <t>МАСЛО СЛИВОЧНОЕ</t>
  </si>
  <si>
    <t xml:space="preserve">КАРТОФЕЛЬНОЕ ПЮРЕ </t>
  </si>
  <si>
    <t xml:space="preserve">ТЕФТЕЛИ РЫБНЫЕ </t>
  </si>
  <si>
    <t>СОКИ ОВОЩНЫЕ, ФРУКТОВЫЕ И ЯГОДНЫЕ</t>
  </si>
  <si>
    <t xml:space="preserve">ЧАЙ С САХАРОМ </t>
  </si>
  <si>
    <t xml:space="preserve">САЛАТ ИЗ КВАШЕНОЙ  КАПУСТЫ </t>
  </si>
  <si>
    <t xml:space="preserve">КОТЛЕТЫ, БИТОЧКИ, ШНИЦЕЛИ </t>
  </si>
  <si>
    <t xml:space="preserve">КАША ВЯЗКАЯ МОЛОЧНАЯ ПШЕННАЯ С М/С </t>
  </si>
  <si>
    <t xml:space="preserve">БУТЕРБРОДЫ С ДЖЕМОМ ИЛИ ПОВИДЛОМ  </t>
  </si>
  <si>
    <t xml:space="preserve">ХЛЕБ РЖАНОЙ </t>
  </si>
  <si>
    <t>70/71</t>
  </si>
  <si>
    <t>МАКАРОНЫ ОТВАРНЫЕ С СЫРОМ</t>
  </si>
  <si>
    <t xml:space="preserve">СОКИ ОВОЩНЫЕ, ФРУКТОВЫЕ, ЯГОДНЫЕ </t>
  </si>
  <si>
    <t xml:space="preserve">САЛАТ ИЗ ОТВАРНОЙ СВЕКЛЫ С ЗЕЛЕНЫМ ГОРОШКОМ </t>
  </si>
  <si>
    <t>261\332</t>
  </si>
  <si>
    <t xml:space="preserve">КИСЛОМОЛОЧНЫЙ НАПИТОК </t>
  </si>
  <si>
    <t>ПТИЦА  ТУШЕННАЯ В СОУСЕ</t>
  </si>
  <si>
    <t>290/331</t>
  </si>
  <si>
    <t>ОВОЩИ НАТУРАЛЬНЫЕ  ПО СЕЗОНУ</t>
  </si>
  <si>
    <t xml:space="preserve">КИСЕЛЬ ИЗ СУХОФРУКТОВ </t>
  </si>
  <si>
    <t xml:space="preserve">ФРУКТЫ СВЕЖИЕ </t>
  </si>
  <si>
    <t xml:space="preserve">МЯСО ДУХОВОЕ ( РАГУ ИЗ МЯСА) </t>
  </si>
  <si>
    <t xml:space="preserve">КОНДИТЕРСКИЕ ИЗДЕЛИЯ   </t>
  </si>
  <si>
    <t>к/к</t>
  </si>
  <si>
    <t>ИКРА КАБАЧКОВАЯ КОНСЕРВИРОВАННАЯ</t>
  </si>
  <si>
    <t>МАКАРОННЫЕ ИЗДЕЛИЯ ОТВАРНЫЕ С СЫРОМ</t>
  </si>
  <si>
    <t xml:space="preserve">ЯЙЦО ОТВАРНОЕ </t>
  </si>
  <si>
    <t xml:space="preserve">ХЛЕБ ПШЕНИЧНЫЙ </t>
  </si>
  <si>
    <t>ЗАПЕКАНКА ИЗ ТВОРОГА С МОЛОКОМ СГУЩЕН.</t>
  </si>
  <si>
    <t>директор</t>
  </si>
  <si>
    <t>Стародубцева А.М.</t>
  </si>
  <si>
    <t>кондитер.</t>
  </si>
  <si>
    <t>яйцо</t>
  </si>
  <si>
    <t>кисломол.</t>
  </si>
  <si>
    <t>гор. блюдо</t>
  </si>
  <si>
    <t>сдоба</t>
  </si>
  <si>
    <t>СДОБНЫЕ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</si>
</sst>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95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28515625" defaultRowHeight="15" x14ac:dyDescent="0.25"/>
  <cols>
    <col min="1" max="1" width="4.7109375" style="1" customWidth="1"/>
    <col min="2" max="2" width="5.28515625" style="1" customWidth="1"/>
    <col min="3" max="3" width="9.28515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7109375" style="1" customWidth="1"/>
    <col min="10" max="10" width="8.28515625" style="1" customWidth="1"/>
    <col min="11" max="11" width="10" style="1" customWidth="1"/>
    <col min="12" max="1024" width="9.28515625" style="1"/>
  </cols>
  <sheetData>
    <row r="1" spans="1:12" x14ac:dyDescent="0.25">
      <c r="A1" s="2" t="s">
        <v>0</v>
      </c>
      <c r="C1" s="56"/>
      <c r="D1" s="56"/>
      <c r="E1" s="56"/>
      <c r="F1" s="3" t="s">
        <v>1</v>
      </c>
      <c r="G1" s="1" t="s">
        <v>2</v>
      </c>
      <c r="H1" s="57" t="s">
        <v>81</v>
      </c>
      <c r="I1" s="57"/>
      <c r="J1" s="57"/>
      <c r="K1" s="57"/>
    </row>
    <row r="2" spans="1:12" ht="18.75" x14ac:dyDescent="0.25">
      <c r="A2" s="4" t="s">
        <v>3</v>
      </c>
      <c r="C2" s="1"/>
      <c r="G2" s="1" t="s">
        <v>4</v>
      </c>
      <c r="H2" s="57" t="s">
        <v>82</v>
      </c>
      <c r="I2" s="57"/>
      <c r="J2" s="57"/>
      <c r="K2" s="5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18</v>
      </c>
      <c r="I3" s="8">
        <v>8</v>
      </c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39</v>
      </c>
      <c r="F6" s="21">
        <v>220</v>
      </c>
      <c r="G6" s="52">
        <v>6.09</v>
      </c>
      <c r="H6" s="52">
        <v>10.88</v>
      </c>
      <c r="I6" s="52">
        <v>47.99</v>
      </c>
      <c r="J6" s="52">
        <v>315</v>
      </c>
      <c r="K6" s="22">
        <v>177</v>
      </c>
      <c r="L6" s="21">
        <v>78.05</v>
      </c>
    </row>
    <row r="7" spans="1:12" x14ac:dyDescent="0.25">
      <c r="A7" s="23"/>
      <c r="B7" s="24"/>
      <c r="C7" s="25"/>
      <c r="D7" s="30" t="s">
        <v>25</v>
      </c>
      <c r="E7" s="27" t="s">
        <v>40</v>
      </c>
      <c r="F7" s="28">
        <v>200</v>
      </c>
      <c r="G7" s="51">
        <v>3.3</v>
      </c>
      <c r="H7" s="51">
        <v>2.9</v>
      </c>
      <c r="I7" s="51">
        <v>13.8</v>
      </c>
      <c r="J7" s="51">
        <v>104</v>
      </c>
      <c r="K7" s="29">
        <v>462</v>
      </c>
      <c r="L7" s="28"/>
    </row>
    <row r="8" spans="1:12" x14ac:dyDescent="0.25">
      <c r="A8" s="23"/>
      <c r="B8" s="24"/>
      <c r="C8" s="25"/>
      <c r="D8" s="30" t="s">
        <v>26</v>
      </c>
      <c r="E8" s="27" t="s">
        <v>46</v>
      </c>
      <c r="F8" s="28">
        <v>45</v>
      </c>
      <c r="G8" s="51">
        <v>3.42</v>
      </c>
      <c r="H8" s="51">
        <v>0.36</v>
      </c>
      <c r="I8" s="51">
        <v>22.14</v>
      </c>
      <c r="J8" s="51">
        <v>95.3</v>
      </c>
      <c r="K8" s="29">
        <v>573</v>
      </c>
      <c r="L8" s="28"/>
    </row>
    <row r="9" spans="1:12" x14ac:dyDescent="0.25">
      <c r="A9" s="23"/>
      <c r="B9" s="24"/>
      <c r="C9" s="25"/>
      <c r="D9" s="30" t="s">
        <v>26</v>
      </c>
      <c r="E9" s="27" t="s">
        <v>41</v>
      </c>
      <c r="F9" s="28">
        <v>25</v>
      </c>
      <c r="G9" s="51">
        <v>2</v>
      </c>
      <c r="H9" s="51">
        <v>0.38</v>
      </c>
      <c r="I9" s="51">
        <v>10</v>
      </c>
      <c r="J9" s="51">
        <v>51.5</v>
      </c>
      <c r="K9" s="29">
        <v>574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42</v>
      </c>
      <c r="F10" s="28">
        <v>100</v>
      </c>
      <c r="G10" s="51">
        <v>0.4</v>
      </c>
      <c r="H10" s="51">
        <v>0.4</v>
      </c>
      <c r="I10" s="51">
        <v>9.8000000000000007</v>
      </c>
      <c r="J10" s="51">
        <v>47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83</v>
      </c>
      <c r="E11" s="27" t="s">
        <v>74</v>
      </c>
      <c r="F11" s="28">
        <v>25</v>
      </c>
      <c r="G11" s="51">
        <v>0.19</v>
      </c>
      <c r="H11" s="51">
        <v>0</v>
      </c>
      <c r="I11" s="51">
        <v>19.940000000000001</v>
      </c>
      <c r="J11" s="51">
        <v>81.5</v>
      </c>
      <c r="K11" s="29" t="s">
        <v>75</v>
      </c>
      <c r="L11" s="28"/>
    </row>
    <row r="12" spans="1:12" x14ac:dyDescent="0.25">
      <c r="A12" s="23"/>
      <c r="B12" s="24"/>
      <c r="C12" s="25"/>
      <c r="D12" s="26" t="s">
        <v>85</v>
      </c>
      <c r="E12" s="27" t="s">
        <v>52</v>
      </c>
      <c r="F12" s="28">
        <v>10</v>
      </c>
      <c r="G12" s="51">
        <v>0.08</v>
      </c>
      <c r="H12" s="51">
        <v>7.25</v>
      </c>
      <c r="I12" s="51">
        <v>0.13</v>
      </c>
      <c r="J12" s="51">
        <v>66</v>
      </c>
      <c r="K12" s="29">
        <v>14</v>
      </c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625</v>
      </c>
      <c r="G13" s="53">
        <f>SUM(G6:G12)</f>
        <v>15.48</v>
      </c>
      <c r="H13" s="53">
        <f>SUM(H6:H12)</f>
        <v>22.17</v>
      </c>
      <c r="I13" s="53">
        <f>SUM(I6:I12)</f>
        <v>123.8</v>
      </c>
      <c r="J13" s="53">
        <f>SUM(J6:J12)</f>
        <v>760.3</v>
      </c>
      <c r="K13" s="37"/>
      <c r="L13" s="36">
        <f>SUM(L6:L12)</f>
        <v>78.05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thickBot="1" x14ac:dyDescent="0.3">
      <c r="A24" s="41">
        <f>A6</f>
        <v>1</v>
      </c>
      <c r="B24" s="42">
        <f>B6</f>
        <v>1</v>
      </c>
      <c r="C24" s="54" t="s">
        <v>37</v>
      </c>
      <c r="D24" s="54"/>
      <c r="E24" s="43"/>
      <c r="F24" s="44">
        <f>F13+F23</f>
        <v>625</v>
      </c>
      <c r="G24" s="44">
        <f>G13+G23</f>
        <v>15.48</v>
      </c>
      <c r="H24" s="44">
        <f>H13+H23</f>
        <v>22.17</v>
      </c>
      <c r="I24" s="44">
        <f>I13+I23</f>
        <v>123.8</v>
      </c>
      <c r="J24" s="44">
        <f>J13+J23</f>
        <v>760.3</v>
      </c>
      <c r="K24" s="44"/>
      <c r="L24" s="44">
        <f>L13+L23</f>
        <v>78.05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0" t="s">
        <v>77</v>
      </c>
      <c r="F25" s="21">
        <v>170</v>
      </c>
      <c r="G25" s="52">
        <v>9</v>
      </c>
      <c r="H25" s="52">
        <v>8.5</v>
      </c>
      <c r="I25" s="52">
        <v>36</v>
      </c>
      <c r="J25" s="52">
        <v>257.3</v>
      </c>
      <c r="K25" s="22">
        <v>204</v>
      </c>
      <c r="L25" s="21">
        <v>78.05</v>
      </c>
    </row>
    <row r="26" spans="1:12" x14ac:dyDescent="0.25">
      <c r="A26" s="45"/>
      <c r="B26" s="24"/>
      <c r="C26" s="25"/>
      <c r="D26" s="30" t="s">
        <v>25</v>
      </c>
      <c r="E26" s="27" t="s">
        <v>64</v>
      </c>
      <c r="F26" s="28">
        <v>200</v>
      </c>
      <c r="G26" s="51">
        <v>1</v>
      </c>
      <c r="H26" s="51">
        <v>0</v>
      </c>
      <c r="I26" s="51">
        <v>20.399999999999999</v>
      </c>
      <c r="J26" s="51">
        <v>84.8</v>
      </c>
      <c r="K26" s="29">
        <v>389</v>
      </c>
      <c r="L26" s="28"/>
    </row>
    <row r="27" spans="1:12" x14ac:dyDescent="0.25">
      <c r="A27" s="45"/>
      <c r="B27" s="24"/>
      <c r="C27" s="25"/>
      <c r="D27" s="30" t="s">
        <v>26</v>
      </c>
      <c r="E27" s="27" t="s">
        <v>46</v>
      </c>
      <c r="F27" s="28">
        <v>45</v>
      </c>
      <c r="G27" s="51">
        <v>3.42</v>
      </c>
      <c r="H27" s="51">
        <v>0.36</v>
      </c>
      <c r="I27" s="51">
        <v>22.14</v>
      </c>
      <c r="J27" s="51">
        <v>95.3</v>
      </c>
      <c r="K27" s="29">
        <v>573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41</v>
      </c>
      <c r="F28" s="28">
        <v>20</v>
      </c>
      <c r="G28" s="51">
        <v>1.7</v>
      </c>
      <c r="H28" s="51">
        <v>0.7</v>
      </c>
      <c r="I28" s="51">
        <v>9.6999999999999993</v>
      </c>
      <c r="J28" s="51">
        <v>51.8</v>
      </c>
      <c r="K28" s="29">
        <v>574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42</v>
      </c>
      <c r="F29" s="28">
        <v>100</v>
      </c>
      <c r="G29" s="51">
        <v>0.4</v>
      </c>
      <c r="H29" s="51">
        <v>0.4</v>
      </c>
      <c r="I29" s="51">
        <v>9.8000000000000007</v>
      </c>
      <c r="J29" s="51">
        <v>47</v>
      </c>
      <c r="K29" s="29">
        <v>338</v>
      </c>
      <c r="L29" s="28"/>
    </row>
    <row r="30" spans="1:12" x14ac:dyDescent="0.25">
      <c r="A30" s="45"/>
      <c r="B30" s="24"/>
      <c r="C30" s="25"/>
      <c r="D30" s="26" t="s">
        <v>30</v>
      </c>
      <c r="E30" s="27" t="s">
        <v>76</v>
      </c>
      <c r="F30" s="28">
        <v>60</v>
      </c>
      <c r="G30" s="51">
        <v>1.0799999999999998</v>
      </c>
      <c r="H30" s="51">
        <v>7.9950000000000001</v>
      </c>
      <c r="I30" s="51">
        <v>44.805</v>
      </c>
      <c r="J30" s="51">
        <v>57.300000000000004</v>
      </c>
      <c r="K30" s="29" t="s">
        <v>75</v>
      </c>
      <c r="L30" s="28"/>
    </row>
    <row r="31" spans="1:12" x14ac:dyDescent="0.25">
      <c r="A31" s="45"/>
      <c r="B31" s="24"/>
      <c r="C31" s="25"/>
      <c r="D31" s="26" t="s">
        <v>83</v>
      </c>
      <c r="E31" s="27" t="s">
        <v>74</v>
      </c>
      <c r="F31" s="28">
        <v>25</v>
      </c>
      <c r="G31" s="51">
        <v>0.19</v>
      </c>
      <c r="H31" s="51">
        <v>0</v>
      </c>
      <c r="I31" s="51">
        <v>19.940000000000001</v>
      </c>
      <c r="J31" s="51">
        <v>81.5</v>
      </c>
      <c r="K31" s="29" t="s">
        <v>75</v>
      </c>
      <c r="L31" s="28"/>
    </row>
    <row r="32" spans="1:12" x14ac:dyDescent="0.25">
      <c r="A32" s="45"/>
      <c r="B32" s="24"/>
      <c r="C32" s="25"/>
      <c r="D32" s="26" t="s">
        <v>84</v>
      </c>
      <c r="E32" s="27" t="s">
        <v>78</v>
      </c>
      <c r="F32" s="28">
        <v>40</v>
      </c>
      <c r="G32" s="51">
        <v>5.08</v>
      </c>
      <c r="H32" s="51">
        <v>4.5999999999999996</v>
      </c>
      <c r="I32" s="51">
        <v>0.28000000000000003</v>
      </c>
      <c r="J32" s="51">
        <v>63</v>
      </c>
      <c r="K32" s="29">
        <v>209</v>
      </c>
      <c r="L32" s="28"/>
    </row>
    <row r="33" spans="1:12" x14ac:dyDescent="0.25">
      <c r="A33" s="46"/>
      <c r="B33" s="32"/>
      <c r="C33" s="33"/>
      <c r="D33" s="34" t="s">
        <v>28</v>
      </c>
      <c r="E33" s="35"/>
      <c r="F33" s="36">
        <f>SUM(F25:F32)</f>
        <v>660</v>
      </c>
      <c r="G33" s="53">
        <f>SUM(G25:G32)</f>
        <v>21.869999999999997</v>
      </c>
      <c r="H33" s="53">
        <f>SUM(H25:H32)</f>
        <v>22.555</v>
      </c>
      <c r="I33" s="53">
        <f>SUM(I25:I32)</f>
        <v>163.065</v>
      </c>
      <c r="J33" s="53">
        <f>SUM(J25:J32)</f>
        <v>738</v>
      </c>
      <c r="K33" s="37"/>
      <c r="L33" s="36">
        <f>SUM(L25:L32)</f>
        <v>78.05</v>
      </c>
    </row>
    <row r="34" spans="1:12" x14ac:dyDescent="0.25">
      <c r="A34" s="39">
        <f>A25</f>
        <v>1</v>
      </c>
      <c r="B34" s="39">
        <f>B25</f>
        <v>2</v>
      </c>
      <c r="C34" s="40" t="s">
        <v>29</v>
      </c>
      <c r="D34" s="30" t="s">
        <v>30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31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32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33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34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35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30" t="s">
        <v>36</v>
      </c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5"/>
      <c r="B42" s="24"/>
      <c r="C42" s="25"/>
      <c r="D42" s="26"/>
      <c r="E42" s="27"/>
      <c r="F42" s="28"/>
      <c r="G42" s="28"/>
      <c r="H42" s="28"/>
      <c r="I42" s="28"/>
      <c r="J42" s="28"/>
      <c r="K42" s="29"/>
      <c r="L42" s="28"/>
    </row>
    <row r="43" spans="1:12" x14ac:dyDescent="0.25">
      <c r="A43" s="46"/>
      <c r="B43" s="32"/>
      <c r="C43" s="33"/>
      <c r="D43" s="34" t="s">
        <v>28</v>
      </c>
      <c r="E43" s="35"/>
      <c r="F43" s="36">
        <f>SUM(F34:F42)</f>
        <v>0</v>
      </c>
      <c r="G43" s="36">
        <f>SUM(G34:G42)</f>
        <v>0</v>
      </c>
      <c r="H43" s="36">
        <f>SUM(H34:H42)</f>
        <v>0</v>
      </c>
      <c r="I43" s="36">
        <f>SUM(I34:I42)</f>
        <v>0</v>
      </c>
      <c r="J43" s="36">
        <f>SUM(J34:J42)</f>
        <v>0</v>
      </c>
      <c r="K43" s="37"/>
      <c r="L43" s="36">
        <f>SUM(L34:L42)</f>
        <v>0</v>
      </c>
    </row>
    <row r="44" spans="1:12" ht="15.75" customHeight="1" thickBot="1" x14ac:dyDescent="0.3">
      <c r="A44" s="47">
        <f>A25</f>
        <v>1</v>
      </c>
      <c r="B44" s="47">
        <f>B25</f>
        <v>2</v>
      </c>
      <c r="C44" s="54" t="s">
        <v>37</v>
      </c>
      <c r="D44" s="54"/>
      <c r="E44" s="43"/>
      <c r="F44" s="44">
        <f>F33+F43</f>
        <v>660</v>
      </c>
      <c r="G44" s="44">
        <f>G33+G43</f>
        <v>21.869999999999997</v>
      </c>
      <c r="H44" s="44">
        <f>H33+H43</f>
        <v>22.555</v>
      </c>
      <c r="I44" s="44">
        <f>I33+I43</f>
        <v>163.065</v>
      </c>
      <c r="J44" s="44">
        <f>J33+J43</f>
        <v>738</v>
      </c>
      <c r="K44" s="44"/>
      <c r="L44" s="44">
        <f>L33+L43</f>
        <v>78.05</v>
      </c>
    </row>
    <row r="45" spans="1:12" x14ac:dyDescent="0.25">
      <c r="A45" s="16">
        <v>1</v>
      </c>
      <c r="B45" s="17">
        <v>3</v>
      </c>
      <c r="C45" s="18" t="s">
        <v>23</v>
      </c>
      <c r="D45" s="19" t="s">
        <v>33</v>
      </c>
      <c r="E45" s="20" t="s">
        <v>53</v>
      </c>
      <c r="F45" s="21">
        <v>150</v>
      </c>
      <c r="G45" s="52">
        <v>3.06</v>
      </c>
      <c r="H45" s="52">
        <v>4.8</v>
      </c>
      <c r="I45" s="52">
        <v>20.399999999999999</v>
      </c>
      <c r="J45" s="52">
        <v>137.30000000000001</v>
      </c>
      <c r="K45" s="22">
        <v>312</v>
      </c>
      <c r="L45" s="21">
        <v>78.05</v>
      </c>
    </row>
    <row r="46" spans="1:12" x14ac:dyDescent="0.25">
      <c r="A46" s="23"/>
      <c r="B46" s="24"/>
      <c r="C46" s="25"/>
      <c r="D46" s="26" t="s">
        <v>86</v>
      </c>
      <c r="E46" s="27" t="s">
        <v>54</v>
      </c>
      <c r="F46" s="28">
        <v>120</v>
      </c>
      <c r="G46" s="51">
        <v>9.9</v>
      </c>
      <c r="H46" s="51">
        <v>9.66</v>
      </c>
      <c r="I46" s="51">
        <v>14.11</v>
      </c>
      <c r="J46" s="51">
        <v>183</v>
      </c>
      <c r="K46" s="29">
        <v>239</v>
      </c>
      <c r="L46" s="28"/>
    </row>
    <row r="47" spans="1:12" x14ac:dyDescent="0.25">
      <c r="A47" s="23"/>
      <c r="B47" s="24"/>
      <c r="C47" s="25"/>
      <c r="D47" s="30" t="s">
        <v>25</v>
      </c>
      <c r="E47" s="27" t="s">
        <v>55</v>
      </c>
      <c r="F47" s="28">
        <v>200</v>
      </c>
      <c r="G47" s="51">
        <v>1</v>
      </c>
      <c r="H47" s="51">
        <v>0</v>
      </c>
      <c r="I47" s="51">
        <v>20.399999999999999</v>
      </c>
      <c r="J47" s="51">
        <v>84.8</v>
      </c>
      <c r="K47" s="29">
        <v>389</v>
      </c>
      <c r="L47" s="28"/>
    </row>
    <row r="48" spans="1:12" x14ac:dyDescent="0.25">
      <c r="A48" s="23"/>
      <c r="B48" s="24"/>
      <c r="C48" s="25"/>
      <c r="D48" s="30" t="s">
        <v>26</v>
      </c>
      <c r="E48" s="27" t="s">
        <v>46</v>
      </c>
      <c r="F48" s="28">
        <v>45</v>
      </c>
      <c r="G48" s="51">
        <v>3.42</v>
      </c>
      <c r="H48" s="51">
        <v>0.36</v>
      </c>
      <c r="I48" s="51">
        <v>22.14</v>
      </c>
      <c r="J48" s="51">
        <v>95.3</v>
      </c>
      <c r="K48" s="29">
        <v>573</v>
      </c>
      <c r="L48" s="28"/>
    </row>
    <row r="49" spans="1:12" x14ac:dyDescent="0.25">
      <c r="A49" s="23"/>
      <c r="B49" s="24"/>
      <c r="C49" s="25"/>
      <c r="D49" s="30" t="s">
        <v>26</v>
      </c>
      <c r="E49" s="27" t="s">
        <v>41</v>
      </c>
      <c r="F49" s="28">
        <v>25</v>
      </c>
      <c r="G49" s="51">
        <v>2</v>
      </c>
      <c r="H49" s="51">
        <v>0.38</v>
      </c>
      <c r="I49" s="51">
        <v>10</v>
      </c>
      <c r="J49" s="51">
        <v>51.5</v>
      </c>
      <c r="K49" s="29">
        <v>574</v>
      </c>
      <c r="L49" s="28"/>
    </row>
    <row r="50" spans="1:12" x14ac:dyDescent="0.25">
      <c r="A50" s="23"/>
      <c r="B50" s="24"/>
      <c r="C50" s="25"/>
      <c r="D50" s="26" t="s">
        <v>30</v>
      </c>
      <c r="E50" s="27" t="s">
        <v>45</v>
      </c>
      <c r="F50" s="28">
        <v>60</v>
      </c>
      <c r="G50" s="51">
        <v>0.51</v>
      </c>
      <c r="H50" s="51">
        <v>3.0300000000000002</v>
      </c>
      <c r="I50" s="51">
        <v>1.5450000000000002</v>
      </c>
      <c r="J50" s="51">
        <v>35.474999999999994</v>
      </c>
      <c r="K50" s="29">
        <v>21</v>
      </c>
      <c r="L50" s="28"/>
    </row>
    <row r="51" spans="1:12" x14ac:dyDescent="0.25">
      <c r="A51" s="23"/>
      <c r="B51" s="24"/>
      <c r="C51" s="25"/>
      <c r="D51" s="26"/>
      <c r="E51" s="27"/>
      <c r="F51" s="28"/>
      <c r="G51" s="51"/>
      <c r="H51" s="51"/>
      <c r="I51" s="51"/>
      <c r="J51" s="51"/>
      <c r="K51" s="29"/>
      <c r="L51" s="28"/>
    </row>
    <row r="52" spans="1:12" x14ac:dyDescent="0.25">
      <c r="A52" s="31"/>
      <c r="B52" s="32"/>
      <c r="C52" s="33"/>
      <c r="D52" s="34" t="s">
        <v>28</v>
      </c>
      <c r="E52" s="35"/>
      <c r="F52" s="36">
        <f>SUM(F45:F51)</f>
        <v>600</v>
      </c>
      <c r="G52" s="53">
        <f>SUM(G45:G51)</f>
        <v>19.890000000000004</v>
      </c>
      <c r="H52" s="53">
        <f>SUM(H45:H51)</f>
        <v>18.23</v>
      </c>
      <c r="I52" s="53">
        <f>SUM(I45:I51)</f>
        <v>88.594999999999999</v>
      </c>
      <c r="J52" s="53">
        <f>SUM(J45:J51)</f>
        <v>587.37500000000011</v>
      </c>
      <c r="K52" s="37"/>
      <c r="L52" s="36">
        <f>SUM(L45:L51)</f>
        <v>78.05</v>
      </c>
    </row>
    <row r="53" spans="1:12" x14ac:dyDescent="0.25">
      <c r="A53" s="38">
        <f>A45</f>
        <v>1</v>
      </c>
      <c r="B53" s="39">
        <f>B45</f>
        <v>3</v>
      </c>
      <c r="C53" s="40" t="s">
        <v>29</v>
      </c>
      <c r="D53" s="30" t="s">
        <v>30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31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33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34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35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30" t="s">
        <v>36</v>
      </c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23"/>
      <c r="B61" s="24"/>
      <c r="C61" s="25"/>
      <c r="D61" s="26"/>
      <c r="E61" s="27"/>
      <c r="F61" s="28"/>
      <c r="G61" s="28"/>
      <c r="H61" s="28"/>
      <c r="I61" s="28"/>
      <c r="J61" s="28"/>
      <c r="K61" s="29"/>
      <c r="L61" s="28"/>
    </row>
    <row r="62" spans="1:12" x14ac:dyDescent="0.25">
      <c r="A62" s="31"/>
      <c r="B62" s="32"/>
      <c r="C62" s="33"/>
      <c r="D62" s="34" t="s">
        <v>28</v>
      </c>
      <c r="E62" s="35"/>
      <c r="F62" s="36">
        <f>SUM(F53:F61)</f>
        <v>0</v>
      </c>
      <c r="G62" s="36">
        <f>SUM(G53:G61)</f>
        <v>0</v>
      </c>
      <c r="H62" s="36">
        <f>SUM(H53:H61)</f>
        <v>0</v>
      </c>
      <c r="I62" s="36">
        <f>SUM(I53:I61)</f>
        <v>0</v>
      </c>
      <c r="J62" s="36">
        <f>SUM(J53:J61)</f>
        <v>0</v>
      </c>
      <c r="K62" s="37"/>
      <c r="L62" s="36">
        <f>SUM(L53:L61)</f>
        <v>0</v>
      </c>
    </row>
    <row r="63" spans="1:12" ht="15.75" customHeight="1" thickBot="1" x14ac:dyDescent="0.3">
      <c r="A63" s="41">
        <f>A45</f>
        <v>1</v>
      </c>
      <c r="B63" s="42">
        <f>B45</f>
        <v>3</v>
      </c>
      <c r="C63" s="54" t="s">
        <v>37</v>
      </c>
      <c r="D63" s="54"/>
      <c r="E63" s="43"/>
      <c r="F63" s="44">
        <f>F52+F62</f>
        <v>600</v>
      </c>
      <c r="G63" s="44">
        <f>G52+G62</f>
        <v>19.890000000000004</v>
      </c>
      <c r="H63" s="44">
        <f>H52+H62</f>
        <v>18.23</v>
      </c>
      <c r="I63" s="44">
        <f>I52+I62</f>
        <v>88.594999999999999</v>
      </c>
      <c r="J63" s="44">
        <f>J52+J62</f>
        <v>587.37500000000011</v>
      </c>
      <c r="K63" s="44"/>
      <c r="L63" s="44">
        <f>L52+L62</f>
        <v>78.05</v>
      </c>
    </row>
    <row r="64" spans="1:12" x14ac:dyDescent="0.25">
      <c r="A64" s="16">
        <v>1</v>
      </c>
      <c r="B64" s="17">
        <v>4</v>
      </c>
      <c r="C64" s="18" t="s">
        <v>23</v>
      </c>
      <c r="D64" s="19" t="s">
        <v>24</v>
      </c>
      <c r="E64" s="20" t="s">
        <v>80</v>
      </c>
      <c r="F64" s="21">
        <v>185</v>
      </c>
      <c r="G64" s="21">
        <v>24.8</v>
      </c>
      <c r="H64" s="21">
        <v>17</v>
      </c>
      <c r="I64" s="21">
        <v>24.5</v>
      </c>
      <c r="J64" s="21">
        <v>354.9</v>
      </c>
      <c r="K64" s="22">
        <v>223</v>
      </c>
      <c r="L64" s="21">
        <v>78.05</v>
      </c>
    </row>
    <row r="65" spans="1:12" x14ac:dyDescent="0.25">
      <c r="A65" s="23"/>
      <c r="B65" s="24"/>
      <c r="C65" s="25"/>
      <c r="D65" s="30" t="s">
        <v>25</v>
      </c>
      <c r="E65" s="27" t="s">
        <v>56</v>
      </c>
      <c r="F65" s="28">
        <v>210</v>
      </c>
      <c r="G65" s="28">
        <v>0.2</v>
      </c>
      <c r="H65" s="28">
        <v>0.1</v>
      </c>
      <c r="I65" s="28">
        <v>9.3000000000000007</v>
      </c>
      <c r="J65" s="28">
        <v>38</v>
      </c>
      <c r="K65" s="29">
        <v>457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46</v>
      </c>
      <c r="F66" s="28">
        <v>30</v>
      </c>
      <c r="G66" s="28">
        <v>2.2799999999999998</v>
      </c>
      <c r="H66" s="28">
        <v>0.24</v>
      </c>
      <c r="I66" s="28">
        <v>14.76</v>
      </c>
      <c r="J66" s="28">
        <v>62.7</v>
      </c>
      <c r="K66" s="29">
        <v>573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42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338</v>
      </c>
      <c r="L67" s="28"/>
    </row>
    <row r="68" spans="1:12" x14ac:dyDescent="0.25">
      <c r="A68" s="23"/>
      <c r="B68" s="24"/>
      <c r="C68" s="25"/>
      <c r="D68" s="26" t="s">
        <v>85</v>
      </c>
      <c r="E68" s="27" t="s">
        <v>67</v>
      </c>
      <c r="F68" s="28">
        <v>100</v>
      </c>
      <c r="G68" s="28">
        <v>2.9</v>
      </c>
      <c r="H68" s="28">
        <v>2.5</v>
      </c>
      <c r="I68" s="28">
        <v>4</v>
      </c>
      <c r="J68" s="28">
        <v>50</v>
      </c>
      <c r="K68" s="29">
        <v>386</v>
      </c>
      <c r="L68" s="28"/>
    </row>
    <row r="69" spans="1:12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SUM(F64:F69)</f>
        <v>625</v>
      </c>
      <c r="G70" s="36">
        <f>SUM(G64:G69)</f>
        <v>30.58</v>
      </c>
      <c r="H70" s="36">
        <f>SUM(H64:H69)</f>
        <v>20.239999999999998</v>
      </c>
      <c r="I70" s="36">
        <f>SUM(I64:I69)</f>
        <v>62.36</v>
      </c>
      <c r="J70" s="36">
        <f>SUM(J64:J69)</f>
        <v>552.59999999999991</v>
      </c>
      <c r="K70" s="37"/>
      <c r="L70" s="36">
        <f>SUM(L64:L69)</f>
        <v>78.05</v>
      </c>
    </row>
    <row r="71" spans="1:12" x14ac:dyDescent="0.25">
      <c r="A71" s="38">
        <f>A64</f>
        <v>1</v>
      </c>
      <c r="B71" s="39">
        <f>B64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3">
      <c r="A81" s="41">
        <f>A64</f>
        <v>1</v>
      </c>
      <c r="B81" s="42">
        <f>B64</f>
        <v>4</v>
      </c>
      <c r="C81" s="54" t="s">
        <v>37</v>
      </c>
      <c r="D81" s="54"/>
      <c r="E81" s="43"/>
      <c r="F81" s="44">
        <f>F70+F80</f>
        <v>625</v>
      </c>
      <c r="G81" s="44">
        <f>G70+G80</f>
        <v>30.58</v>
      </c>
      <c r="H81" s="44">
        <f>H70+H80</f>
        <v>20.239999999999998</v>
      </c>
      <c r="I81" s="44">
        <f>I70+I80</f>
        <v>62.36</v>
      </c>
      <c r="J81" s="44">
        <f>J70+J80</f>
        <v>552.59999999999991</v>
      </c>
      <c r="K81" s="44"/>
      <c r="L81" s="44">
        <f>L70+L80</f>
        <v>78.05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33</v>
      </c>
      <c r="E82" s="20" t="s">
        <v>47</v>
      </c>
      <c r="F82" s="21">
        <v>150</v>
      </c>
      <c r="G82" s="52">
        <v>4.58</v>
      </c>
      <c r="H82" s="52">
        <v>5</v>
      </c>
      <c r="I82" s="52">
        <v>20.5</v>
      </c>
      <c r="J82" s="52">
        <v>145.5</v>
      </c>
      <c r="K82" s="22">
        <v>303</v>
      </c>
      <c r="L82" s="21">
        <v>78.05</v>
      </c>
    </row>
    <row r="83" spans="1:12" x14ac:dyDescent="0.25">
      <c r="A83" s="23"/>
      <c r="B83" s="24"/>
      <c r="C83" s="25"/>
      <c r="D83" s="26" t="s">
        <v>24</v>
      </c>
      <c r="E83" s="27" t="s">
        <v>58</v>
      </c>
      <c r="F83" s="28">
        <v>90</v>
      </c>
      <c r="G83" s="51">
        <v>12.08</v>
      </c>
      <c r="H83" s="51">
        <v>12.07</v>
      </c>
      <c r="I83" s="51">
        <v>13.5</v>
      </c>
      <c r="J83" s="51">
        <v>218.7</v>
      </c>
      <c r="K83" s="29">
        <v>339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48</v>
      </c>
      <c r="F84" s="28">
        <v>200</v>
      </c>
      <c r="G84" s="51">
        <v>1</v>
      </c>
      <c r="H84" s="51">
        <v>0</v>
      </c>
      <c r="I84" s="51">
        <v>20.399999999999999</v>
      </c>
      <c r="J84" s="51">
        <v>84.8</v>
      </c>
      <c r="K84" s="29">
        <v>389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46</v>
      </c>
      <c r="F85" s="28">
        <v>40</v>
      </c>
      <c r="G85" s="51">
        <v>3.04</v>
      </c>
      <c r="H85" s="51">
        <v>0.32</v>
      </c>
      <c r="I85" s="51">
        <v>19.68</v>
      </c>
      <c r="J85" s="51">
        <v>83.6</v>
      </c>
      <c r="K85" s="29">
        <v>573</v>
      </c>
      <c r="L85" s="28"/>
    </row>
    <row r="86" spans="1:12" x14ac:dyDescent="0.25">
      <c r="A86" s="23"/>
      <c r="B86" s="24"/>
      <c r="C86" s="25"/>
      <c r="D86" s="30" t="s">
        <v>26</v>
      </c>
      <c r="E86" s="27" t="s">
        <v>41</v>
      </c>
      <c r="F86" s="28">
        <v>25</v>
      </c>
      <c r="G86" s="51">
        <v>2</v>
      </c>
      <c r="H86" s="51">
        <v>0.38</v>
      </c>
      <c r="I86" s="51">
        <v>10</v>
      </c>
      <c r="J86" s="51">
        <v>51.5</v>
      </c>
      <c r="K86" s="29">
        <v>574</v>
      </c>
      <c r="L86" s="28"/>
    </row>
    <row r="87" spans="1:12" x14ac:dyDescent="0.25">
      <c r="A87" s="23"/>
      <c r="B87" s="24"/>
      <c r="C87" s="25"/>
      <c r="D87" s="26" t="s">
        <v>30</v>
      </c>
      <c r="E87" s="27" t="s">
        <v>57</v>
      </c>
      <c r="F87" s="28">
        <v>60</v>
      </c>
      <c r="G87" s="51">
        <v>0.96</v>
      </c>
      <c r="H87" s="51">
        <v>3.5999999999999996</v>
      </c>
      <c r="I87" s="51">
        <v>4.919999999999999</v>
      </c>
      <c r="J87" s="51">
        <v>56.400000000000006</v>
      </c>
      <c r="K87" s="29">
        <v>9</v>
      </c>
      <c r="L87" s="28"/>
    </row>
    <row r="88" spans="1:12" x14ac:dyDescent="0.25">
      <c r="A88" s="23"/>
      <c r="B88" s="24"/>
      <c r="C88" s="25"/>
      <c r="D88" s="26"/>
      <c r="E88" s="27"/>
      <c r="F88" s="28"/>
      <c r="G88" s="51"/>
      <c r="H88" s="51"/>
      <c r="I88" s="51"/>
      <c r="J88" s="51"/>
      <c r="K88" s="29"/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565</v>
      </c>
      <c r="G89" s="53">
        <f>SUM(G82:G88)</f>
        <v>23.66</v>
      </c>
      <c r="H89" s="53">
        <f>SUM(H82:H88)</f>
        <v>21.369999999999997</v>
      </c>
      <c r="I89" s="53">
        <f>SUM(I82:I88)</f>
        <v>89</v>
      </c>
      <c r="J89" s="53">
        <f>SUM(J82:J88)</f>
        <v>640.5</v>
      </c>
      <c r="K89" s="37"/>
      <c r="L89" s="36">
        <f>SUM(L82:L88)</f>
        <v>78.05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54" t="s">
        <v>37</v>
      </c>
      <c r="D100" s="54"/>
      <c r="E100" s="43"/>
      <c r="F100" s="44">
        <f>F89+F99</f>
        <v>565</v>
      </c>
      <c r="G100" s="44">
        <f>G89+G99</f>
        <v>23.66</v>
      </c>
      <c r="H100" s="44">
        <f>H89+H99</f>
        <v>21.369999999999997</v>
      </c>
      <c r="I100" s="44">
        <f>I89+I99</f>
        <v>89</v>
      </c>
      <c r="J100" s="44">
        <f>J89+J99</f>
        <v>640.5</v>
      </c>
      <c r="K100" s="44"/>
      <c r="L100" s="44">
        <f>L89+L99</f>
        <v>78.05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59</v>
      </c>
      <c r="F101" s="21">
        <v>220</v>
      </c>
      <c r="G101" s="52">
        <v>6.09</v>
      </c>
      <c r="H101" s="52">
        <v>10.88</v>
      </c>
      <c r="I101" s="52">
        <v>47.99</v>
      </c>
      <c r="J101" s="52">
        <v>315</v>
      </c>
      <c r="K101" s="22">
        <v>177</v>
      </c>
      <c r="L101" s="21">
        <v>78.05</v>
      </c>
    </row>
    <row r="102" spans="1:12" x14ac:dyDescent="0.25">
      <c r="A102" s="23"/>
      <c r="B102" s="24"/>
      <c r="C102" s="25"/>
      <c r="D102" s="30" t="s">
        <v>25</v>
      </c>
      <c r="E102" s="27" t="s">
        <v>49</v>
      </c>
      <c r="F102" s="28">
        <v>200</v>
      </c>
      <c r="G102" s="51">
        <v>2.8</v>
      </c>
      <c r="H102" s="51">
        <v>2.5</v>
      </c>
      <c r="I102" s="51">
        <v>13.6</v>
      </c>
      <c r="J102" s="51">
        <v>88</v>
      </c>
      <c r="K102" s="29">
        <v>379</v>
      </c>
      <c r="L102" s="28"/>
    </row>
    <row r="103" spans="1:12" x14ac:dyDescent="0.25">
      <c r="A103" s="23"/>
      <c r="B103" s="24"/>
      <c r="C103" s="25"/>
      <c r="D103" s="30" t="s">
        <v>26</v>
      </c>
      <c r="E103" s="27" t="s">
        <v>61</v>
      </c>
      <c r="F103" s="28">
        <v>25</v>
      </c>
      <c r="G103" s="51">
        <v>2</v>
      </c>
      <c r="H103" s="51">
        <v>0.38</v>
      </c>
      <c r="I103" s="51">
        <v>10</v>
      </c>
      <c r="J103" s="51">
        <v>51.5</v>
      </c>
      <c r="K103" s="29">
        <v>574</v>
      </c>
      <c r="L103" s="28"/>
    </row>
    <row r="104" spans="1:12" x14ac:dyDescent="0.25">
      <c r="A104" s="23"/>
      <c r="B104" s="24"/>
      <c r="C104" s="25"/>
      <c r="D104" s="30" t="s">
        <v>27</v>
      </c>
      <c r="E104" s="27" t="s">
        <v>42</v>
      </c>
      <c r="F104" s="28">
        <v>100</v>
      </c>
      <c r="G104" s="51">
        <v>0.4</v>
      </c>
      <c r="H104" s="51">
        <v>0.4</v>
      </c>
      <c r="I104" s="51">
        <v>9.8000000000000007</v>
      </c>
      <c r="J104" s="51">
        <v>47</v>
      </c>
      <c r="K104" s="29">
        <v>338</v>
      </c>
      <c r="L104" s="28"/>
    </row>
    <row r="105" spans="1:12" x14ac:dyDescent="0.25">
      <c r="A105" s="23"/>
      <c r="B105" s="24"/>
      <c r="C105" s="25"/>
      <c r="D105" s="26" t="s">
        <v>26</v>
      </c>
      <c r="E105" s="27" t="s">
        <v>60</v>
      </c>
      <c r="F105" s="28">
        <v>55</v>
      </c>
      <c r="G105" s="51">
        <v>2.4</v>
      </c>
      <c r="H105" s="51">
        <v>4.5</v>
      </c>
      <c r="I105" s="51">
        <v>28.5</v>
      </c>
      <c r="J105" s="51">
        <v>161.69999999999999</v>
      </c>
      <c r="K105" s="29">
        <v>2</v>
      </c>
      <c r="L105" s="28"/>
    </row>
    <row r="106" spans="1:12" x14ac:dyDescent="0.25">
      <c r="A106" s="23"/>
      <c r="B106" s="24"/>
      <c r="C106" s="25"/>
      <c r="D106" s="26"/>
      <c r="E106" s="27"/>
      <c r="F106" s="28"/>
      <c r="G106" s="51"/>
      <c r="H106" s="51"/>
      <c r="I106" s="51"/>
      <c r="J106" s="51"/>
      <c r="K106" s="29"/>
      <c r="L106" s="28"/>
    </row>
    <row r="107" spans="1:12" x14ac:dyDescent="0.25">
      <c r="A107" s="31"/>
      <c r="B107" s="32"/>
      <c r="C107" s="33"/>
      <c r="D107" s="34" t="s">
        <v>28</v>
      </c>
      <c r="E107" s="35"/>
      <c r="F107" s="36">
        <f>SUM(F101:F106)</f>
        <v>600</v>
      </c>
      <c r="G107" s="53">
        <f>SUM(G101:G106)</f>
        <v>13.690000000000001</v>
      </c>
      <c r="H107" s="53">
        <f>SUM(H101:H106)</f>
        <v>18.660000000000004</v>
      </c>
      <c r="I107" s="53">
        <f>SUM(I101:I106)</f>
        <v>109.89</v>
      </c>
      <c r="J107" s="53">
        <f>SUM(J101:J106)</f>
        <v>663.2</v>
      </c>
      <c r="K107" s="37"/>
      <c r="L107" s="36">
        <f>SUM(L101:L106)</f>
        <v>78.05</v>
      </c>
    </row>
    <row r="108" spans="1:12" x14ac:dyDescent="0.25">
      <c r="A108" s="38">
        <f>A101</f>
        <v>2</v>
      </c>
      <c r="B108" s="39">
        <f>B101</f>
        <v>1</v>
      </c>
      <c r="C108" s="40" t="s">
        <v>29</v>
      </c>
      <c r="D108" s="30" t="s">
        <v>30</v>
      </c>
      <c r="E108" s="27"/>
      <c r="F108" s="28"/>
      <c r="G108" s="28"/>
      <c r="H108" s="28"/>
      <c r="I108" s="28"/>
      <c r="J108" s="28"/>
      <c r="K108" s="29"/>
      <c r="L108" s="28"/>
    </row>
    <row r="109" spans="1:12" x14ac:dyDescent="0.25">
      <c r="A109" s="23"/>
      <c r="B109" s="24"/>
      <c r="C109" s="25"/>
      <c r="D109" s="30" t="s">
        <v>31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32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33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34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35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36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26"/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31"/>
      <c r="B117" s="32"/>
      <c r="C117" s="33"/>
      <c r="D117" s="34" t="s">
        <v>28</v>
      </c>
      <c r="E117" s="35"/>
      <c r="F117" s="36">
        <f>SUM(F108:F116)</f>
        <v>0</v>
      </c>
      <c r="G117" s="36">
        <f>SUM(G108:G116)</f>
        <v>0</v>
      </c>
      <c r="H117" s="36">
        <f>SUM(H108:H116)</f>
        <v>0</v>
      </c>
      <c r="I117" s="36">
        <f>SUM(I108:I116)</f>
        <v>0</v>
      </c>
      <c r="J117" s="36">
        <f>SUM(J108:J116)</f>
        <v>0</v>
      </c>
      <c r="K117" s="37"/>
      <c r="L117" s="36">
        <f>SUM(L108:L116)</f>
        <v>0</v>
      </c>
    </row>
    <row r="118" spans="1:12" ht="15" customHeight="1" thickBot="1" x14ac:dyDescent="0.3">
      <c r="A118" s="41">
        <f>A101</f>
        <v>2</v>
      </c>
      <c r="B118" s="42">
        <f>B101</f>
        <v>1</v>
      </c>
      <c r="C118" s="54" t="s">
        <v>37</v>
      </c>
      <c r="D118" s="54"/>
      <c r="E118" s="43"/>
      <c r="F118" s="44">
        <f>F107+F117</f>
        <v>600</v>
      </c>
      <c r="G118" s="44">
        <f>G107+G117</f>
        <v>13.690000000000001</v>
      </c>
      <c r="H118" s="44">
        <f>H107+H117</f>
        <v>18.660000000000004</v>
      </c>
      <c r="I118" s="44">
        <f>I107+I117</f>
        <v>109.89</v>
      </c>
      <c r="J118" s="44">
        <f>J107+J117</f>
        <v>663.2</v>
      </c>
      <c r="K118" s="44"/>
      <c r="L118" s="44">
        <f>L107+L117</f>
        <v>78.05</v>
      </c>
    </row>
    <row r="119" spans="1:12" x14ac:dyDescent="0.25">
      <c r="A119" s="45">
        <v>2</v>
      </c>
      <c r="B119" s="24">
        <v>2</v>
      </c>
      <c r="C119" s="18" t="s">
        <v>23</v>
      </c>
      <c r="D119" s="19" t="s">
        <v>24</v>
      </c>
      <c r="E119" s="20" t="s">
        <v>63</v>
      </c>
      <c r="F119" s="21">
        <v>170</v>
      </c>
      <c r="G119" s="52">
        <v>9</v>
      </c>
      <c r="H119" s="52">
        <v>8.5</v>
      </c>
      <c r="I119" s="52">
        <v>36</v>
      </c>
      <c r="J119" s="52">
        <v>257.3</v>
      </c>
      <c r="K119" s="22">
        <v>204</v>
      </c>
      <c r="L119" s="21">
        <v>78.05</v>
      </c>
    </row>
    <row r="120" spans="1:12" x14ac:dyDescent="0.25">
      <c r="A120" s="45"/>
      <c r="B120" s="24"/>
      <c r="C120" s="25"/>
      <c r="D120" s="26" t="s">
        <v>84</v>
      </c>
      <c r="E120" s="27" t="s">
        <v>78</v>
      </c>
      <c r="F120" s="28">
        <v>40</v>
      </c>
      <c r="G120" s="51">
        <v>5.08</v>
      </c>
      <c r="H120" s="51">
        <v>4.5999999999999996</v>
      </c>
      <c r="I120" s="51">
        <v>0.28000000000000003</v>
      </c>
      <c r="J120" s="51">
        <v>63</v>
      </c>
      <c r="K120" s="29">
        <v>209</v>
      </c>
      <c r="L120" s="28"/>
    </row>
    <row r="121" spans="1:12" x14ac:dyDescent="0.25">
      <c r="A121" s="45"/>
      <c r="B121" s="24"/>
      <c r="C121" s="25"/>
      <c r="D121" s="30" t="s">
        <v>25</v>
      </c>
      <c r="E121" s="27" t="s">
        <v>64</v>
      </c>
      <c r="F121" s="28">
        <v>200</v>
      </c>
      <c r="G121" s="51">
        <v>1</v>
      </c>
      <c r="H121" s="51">
        <v>0</v>
      </c>
      <c r="I121" s="51">
        <v>20.399999999999999</v>
      </c>
      <c r="J121" s="51">
        <v>84.8</v>
      </c>
      <c r="K121" s="29">
        <v>389</v>
      </c>
      <c r="L121" s="28"/>
    </row>
    <row r="122" spans="1:12" x14ac:dyDescent="0.25">
      <c r="A122" s="45"/>
      <c r="B122" s="24"/>
      <c r="C122" s="25"/>
      <c r="D122" s="30" t="s">
        <v>26</v>
      </c>
      <c r="E122" s="27" t="s">
        <v>79</v>
      </c>
      <c r="F122" s="28">
        <v>45</v>
      </c>
      <c r="G122" s="51">
        <v>3.42</v>
      </c>
      <c r="H122" s="51">
        <v>0.36</v>
      </c>
      <c r="I122" s="51">
        <v>22.14</v>
      </c>
      <c r="J122" s="51">
        <v>95.3</v>
      </c>
      <c r="K122" s="29">
        <v>573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41</v>
      </c>
      <c r="F123" s="28">
        <v>20</v>
      </c>
      <c r="G123" s="51">
        <v>1.7</v>
      </c>
      <c r="H123" s="51">
        <v>0.7</v>
      </c>
      <c r="I123" s="51">
        <v>9.6999999999999993</v>
      </c>
      <c r="J123" s="51">
        <v>51.8</v>
      </c>
      <c r="K123" s="29">
        <v>574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42</v>
      </c>
      <c r="F124" s="28">
        <v>100</v>
      </c>
      <c r="G124" s="51">
        <v>0.4</v>
      </c>
      <c r="H124" s="51">
        <v>0.4</v>
      </c>
      <c r="I124" s="51">
        <v>9.8000000000000007</v>
      </c>
      <c r="J124" s="51">
        <v>47</v>
      </c>
      <c r="K124" s="29">
        <v>338</v>
      </c>
      <c r="L124" s="28"/>
    </row>
    <row r="125" spans="1:12" x14ac:dyDescent="0.25">
      <c r="A125" s="45"/>
      <c r="B125" s="24"/>
      <c r="C125" s="25"/>
      <c r="D125" s="26" t="s">
        <v>30</v>
      </c>
      <c r="E125" s="27" t="s">
        <v>76</v>
      </c>
      <c r="F125" s="28">
        <v>60</v>
      </c>
      <c r="G125" s="51">
        <v>1.0799999999999998</v>
      </c>
      <c r="H125" s="51">
        <v>7.9950000000000001</v>
      </c>
      <c r="I125" s="51">
        <v>44.805</v>
      </c>
      <c r="J125" s="51">
        <v>57.300000000000004</v>
      </c>
      <c r="K125" s="29" t="s">
        <v>75</v>
      </c>
      <c r="L125" s="28"/>
    </row>
    <row r="126" spans="1:12" x14ac:dyDescent="0.25">
      <c r="A126" s="45"/>
      <c r="B126" s="24"/>
      <c r="C126" s="25"/>
      <c r="D126" s="26" t="s">
        <v>87</v>
      </c>
      <c r="E126" s="27" t="s">
        <v>88</v>
      </c>
      <c r="F126" s="28">
        <v>40</v>
      </c>
      <c r="G126" s="51">
        <v>3.2</v>
      </c>
      <c r="H126" s="51">
        <v>1.1199999999999999</v>
      </c>
      <c r="I126" s="51">
        <v>19.119999999999997</v>
      </c>
      <c r="J126" s="51">
        <v>91.28</v>
      </c>
      <c r="K126" s="29">
        <v>545</v>
      </c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SUM(F119:F126)</f>
        <v>675</v>
      </c>
      <c r="G127" s="36">
        <f>SUM(G119:G126)</f>
        <v>24.879999999999995</v>
      </c>
      <c r="H127" s="36">
        <f>SUM(H119:H126)</f>
        <v>23.675000000000001</v>
      </c>
      <c r="I127" s="36">
        <f>SUM(I119:I126)</f>
        <v>162.245</v>
      </c>
      <c r="J127" s="36">
        <f>SUM(J119:J126)</f>
        <v>747.78</v>
      </c>
      <c r="K127" s="37"/>
      <c r="L127" s="36">
        <f>SUM(L119:L126)</f>
        <v>78.05</v>
      </c>
    </row>
    <row r="128" spans="1:12" x14ac:dyDescent="0.25">
      <c r="A128" s="39">
        <f>A119</f>
        <v>2</v>
      </c>
      <c r="B128" s="39">
        <f>B119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A119</f>
        <v>2</v>
      </c>
      <c r="B138" s="47">
        <f>B119</f>
        <v>2</v>
      </c>
      <c r="C138" s="54" t="s">
        <v>37</v>
      </c>
      <c r="D138" s="54"/>
      <c r="E138" s="43"/>
      <c r="F138" s="44">
        <f>F127+F137</f>
        <v>675</v>
      </c>
      <c r="G138" s="44">
        <f>G127+G137</f>
        <v>24.879999999999995</v>
      </c>
      <c r="H138" s="44">
        <f>H127+H137</f>
        <v>23.675000000000001</v>
      </c>
      <c r="I138" s="44">
        <f>I127+I137</f>
        <v>162.245</v>
      </c>
      <c r="J138" s="44">
        <f>J127+J137</f>
        <v>747.78</v>
      </c>
      <c r="K138" s="44"/>
      <c r="L138" s="44">
        <f>L127+L137</f>
        <v>78.05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33</v>
      </c>
      <c r="E139" s="20" t="s">
        <v>44</v>
      </c>
      <c r="F139" s="21">
        <v>150</v>
      </c>
      <c r="G139" s="52">
        <v>3.06</v>
      </c>
      <c r="H139" s="52">
        <v>4.8</v>
      </c>
      <c r="I139" s="52">
        <v>20.399999999999999</v>
      </c>
      <c r="J139" s="52">
        <v>137.30000000000001</v>
      </c>
      <c r="K139" s="22">
        <v>312</v>
      </c>
      <c r="L139" s="21">
        <v>78.05</v>
      </c>
    </row>
    <row r="140" spans="1:12" x14ac:dyDescent="0.25">
      <c r="A140" s="23"/>
      <c r="B140" s="24"/>
      <c r="C140" s="25"/>
      <c r="D140" s="26" t="s">
        <v>24</v>
      </c>
      <c r="E140" s="27" t="s">
        <v>50</v>
      </c>
      <c r="F140" s="28">
        <v>100</v>
      </c>
      <c r="G140" s="51">
        <v>2.72</v>
      </c>
      <c r="H140" s="51">
        <v>7.76</v>
      </c>
      <c r="I140" s="51">
        <v>3.81</v>
      </c>
      <c r="J140" s="51">
        <v>159</v>
      </c>
      <c r="K140" s="29" t="s">
        <v>66</v>
      </c>
      <c r="L140" s="28"/>
    </row>
    <row r="141" spans="1:12" ht="15.75" customHeight="1" x14ac:dyDescent="0.25">
      <c r="A141" s="23"/>
      <c r="B141" s="24"/>
      <c r="C141" s="25"/>
      <c r="D141" s="30" t="s">
        <v>26</v>
      </c>
      <c r="E141" s="27" t="s">
        <v>46</v>
      </c>
      <c r="F141" s="28">
        <v>45</v>
      </c>
      <c r="G141" s="51">
        <v>3.42</v>
      </c>
      <c r="H141" s="51">
        <v>0.36</v>
      </c>
      <c r="I141" s="51">
        <v>22.14</v>
      </c>
      <c r="J141" s="51">
        <v>95.3</v>
      </c>
      <c r="K141" s="29">
        <v>573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41</v>
      </c>
      <c r="F142" s="28">
        <v>25</v>
      </c>
      <c r="G142" s="51">
        <v>2</v>
      </c>
      <c r="H142" s="51">
        <v>0.38</v>
      </c>
      <c r="I142" s="51">
        <v>10</v>
      </c>
      <c r="J142" s="51">
        <v>51.5</v>
      </c>
      <c r="K142" s="29">
        <v>574</v>
      </c>
      <c r="L142" s="28"/>
    </row>
    <row r="143" spans="1:12" ht="25.5" x14ac:dyDescent="0.25">
      <c r="A143" s="23"/>
      <c r="B143" s="24"/>
      <c r="C143" s="25"/>
      <c r="D143" s="26" t="s">
        <v>30</v>
      </c>
      <c r="E143" s="27" t="s">
        <v>65</v>
      </c>
      <c r="F143" s="28">
        <v>60</v>
      </c>
      <c r="G143" s="51">
        <v>0.65249999999999997</v>
      </c>
      <c r="H143" s="51">
        <v>2.9024999999999999</v>
      </c>
      <c r="I143" s="51">
        <v>8.2200000000000006</v>
      </c>
      <c r="J143" s="51">
        <v>62.340000000000011</v>
      </c>
      <c r="K143" s="29">
        <v>53</v>
      </c>
      <c r="L143" s="28"/>
    </row>
    <row r="144" spans="1:12" x14ac:dyDescent="0.25">
      <c r="A144" s="23"/>
      <c r="B144" s="24"/>
      <c r="C144" s="25"/>
      <c r="D144" s="26" t="s">
        <v>85</v>
      </c>
      <c r="E144" s="27" t="s">
        <v>67</v>
      </c>
      <c r="F144" s="28">
        <v>200</v>
      </c>
      <c r="G144" s="51">
        <v>5.8</v>
      </c>
      <c r="H144" s="51">
        <v>5</v>
      </c>
      <c r="I144" s="51">
        <v>8</v>
      </c>
      <c r="J144" s="51">
        <v>100</v>
      </c>
      <c r="K144" s="29">
        <v>386</v>
      </c>
      <c r="L144" s="28"/>
    </row>
    <row r="145" spans="1:12" x14ac:dyDescent="0.25">
      <c r="A145" s="31"/>
      <c r="B145" s="32"/>
      <c r="C145" s="33"/>
      <c r="D145" s="34" t="s">
        <v>28</v>
      </c>
      <c r="E145" s="35"/>
      <c r="F145" s="36">
        <f>SUM(F139:F144)</f>
        <v>580</v>
      </c>
      <c r="G145" s="53">
        <f>SUM(G139:G144)</f>
        <v>17.6525</v>
      </c>
      <c r="H145" s="53">
        <f>SUM(H139:H144)</f>
        <v>21.202500000000001</v>
      </c>
      <c r="I145" s="53">
        <f>SUM(I139:I144)</f>
        <v>72.569999999999993</v>
      </c>
      <c r="J145" s="53">
        <f>SUM(J139:J144)</f>
        <v>605.44000000000005</v>
      </c>
      <c r="K145" s="37"/>
      <c r="L145" s="36">
        <f>SUM(L139:L144)</f>
        <v>78.05</v>
      </c>
    </row>
    <row r="146" spans="1:12" x14ac:dyDescent="0.25">
      <c r="A146" s="38">
        <f>A139</f>
        <v>2</v>
      </c>
      <c r="B146" s="39">
        <f>B139</f>
        <v>3</v>
      </c>
      <c r="C146" s="40" t="s">
        <v>29</v>
      </c>
      <c r="D146" s="30" t="s">
        <v>30</v>
      </c>
      <c r="E146" s="27"/>
      <c r="F146" s="28"/>
      <c r="G146" s="28"/>
      <c r="H146" s="28"/>
      <c r="I146" s="28"/>
      <c r="J146" s="28"/>
      <c r="K146" s="29"/>
      <c r="L146" s="28"/>
    </row>
    <row r="147" spans="1:12" x14ac:dyDescent="0.25">
      <c r="A147" s="23"/>
      <c r="B147" s="24"/>
      <c r="C147" s="25"/>
      <c r="D147" s="30" t="s">
        <v>31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32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33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34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35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36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31"/>
      <c r="B155" s="32"/>
      <c r="C155" s="33"/>
      <c r="D155" s="34" t="s">
        <v>28</v>
      </c>
      <c r="E155" s="35"/>
      <c r="F155" s="36">
        <f>SUM(F146:F154)</f>
        <v>0</v>
      </c>
      <c r="G155" s="36">
        <f>SUM(G146:G154)</f>
        <v>0</v>
      </c>
      <c r="H155" s="36">
        <f>SUM(H146:H154)</f>
        <v>0</v>
      </c>
      <c r="I155" s="36">
        <f>SUM(I146:I154)</f>
        <v>0</v>
      </c>
      <c r="J155" s="36">
        <f>SUM(J146:J154)</f>
        <v>0</v>
      </c>
      <c r="K155" s="37"/>
      <c r="L155" s="36">
        <f>SUM(L146:L154)</f>
        <v>0</v>
      </c>
    </row>
    <row r="156" spans="1:12" ht="15" customHeight="1" thickBot="1" x14ac:dyDescent="0.3">
      <c r="A156" s="41">
        <f>A139</f>
        <v>2</v>
      </c>
      <c r="B156" s="42">
        <f>B139</f>
        <v>3</v>
      </c>
      <c r="C156" s="54" t="s">
        <v>37</v>
      </c>
      <c r="D156" s="54"/>
      <c r="E156" s="43"/>
      <c r="F156" s="44">
        <f>F145+F155</f>
        <v>580</v>
      </c>
      <c r="G156" s="44">
        <f>G145+G155</f>
        <v>17.6525</v>
      </c>
      <c r="H156" s="44">
        <f>H145+H155</f>
        <v>21.202500000000001</v>
      </c>
      <c r="I156" s="44">
        <f>I145+I155</f>
        <v>72.569999999999993</v>
      </c>
      <c r="J156" s="44">
        <f>J145+J155</f>
        <v>605.44000000000005</v>
      </c>
      <c r="K156" s="44"/>
      <c r="L156" s="44">
        <f>L145+L155</f>
        <v>78.05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33</v>
      </c>
      <c r="E157" s="20" t="s">
        <v>47</v>
      </c>
      <c r="F157" s="21">
        <v>150</v>
      </c>
      <c r="G157" s="52">
        <v>4.58</v>
      </c>
      <c r="H157" s="52">
        <v>5</v>
      </c>
      <c r="I157" s="52">
        <v>20.5</v>
      </c>
      <c r="J157" s="52">
        <v>145.5</v>
      </c>
      <c r="K157" s="22">
        <v>303</v>
      </c>
      <c r="L157" s="21">
        <v>78.05</v>
      </c>
    </row>
    <row r="158" spans="1:12" x14ac:dyDescent="0.25">
      <c r="A158" s="23"/>
      <c r="B158" s="24"/>
      <c r="C158" s="25"/>
      <c r="D158" s="26" t="s">
        <v>24</v>
      </c>
      <c r="E158" s="27" t="s">
        <v>68</v>
      </c>
      <c r="F158" s="28">
        <v>100</v>
      </c>
      <c r="G158" s="51">
        <v>11.28</v>
      </c>
      <c r="H158" s="51">
        <v>11.84</v>
      </c>
      <c r="I158" s="51">
        <v>13.9</v>
      </c>
      <c r="J158" s="51">
        <v>202</v>
      </c>
      <c r="K158" s="29" t="s">
        <v>69</v>
      </c>
      <c r="L158" s="28"/>
    </row>
    <row r="159" spans="1:12" x14ac:dyDescent="0.25">
      <c r="A159" s="23"/>
      <c r="B159" s="24"/>
      <c r="C159" s="25"/>
      <c r="D159" s="30" t="s">
        <v>25</v>
      </c>
      <c r="E159" s="27" t="s">
        <v>71</v>
      </c>
      <c r="F159" s="28">
        <v>200</v>
      </c>
      <c r="G159" s="51">
        <v>0.2</v>
      </c>
      <c r="H159" s="51">
        <v>0.02</v>
      </c>
      <c r="I159" s="51">
        <v>26.4</v>
      </c>
      <c r="J159" s="51">
        <v>106</v>
      </c>
      <c r="K159" s="29">
        <v>480</v>
      </c>
      <c r="L159" s="28"/>
    </row>
    <row r="160" spans="1:12" x14ac:dyDescent="0.25">
      <c r="A160" s="23"/>
      <c r="B160" s="24"/>
      <c r="C160" s="25"/>
      <c r="D160" s="30" t="s">
        <v>26</v>
      </c>
      <c r="E160" s="27" t="s">
        <v>46</v>
      </c>
      <c r="F160" s="28">
        <v>45</v>
      </c>
      <c r="G160" s="51">
        <v>3.42</v>
      </c>
      <c r="H160" s="51">
        <v>0.36</v>
      </c>
      <c r="I160" s="51">
        <v>22.14</v>
      </c>
      <c r="J160" s="51">
        <v>95.3</v>
      </c>
      <c r="K160" s="29">
        <v>573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41</v>
      </c>
      <c r="F161" s="28">
        <v>25</v>
      </c>
      <c r="G161" s="51">
        <v>2</v>
      </c>
      <c r="H161" s="51">
        <v>0.38</v>
      </c>
      <c r="I161" s="51">
        <v>10</v>
      </c>
      <c r="J161" s="51">
        <v>51.5</v>
      </c>
      <c r="K161" s="29">
        <v>574</v>
      </c>
      <c r="L161" s="28"/>
    </row>
    <row r="162" spans="1:12" x14ac:dyDescent="0.25">
      <c r="A162" s="23"/>
      <c r="B162" s="24"/>
      <c r="C162" s="25"/>
      <c r="D162" s="30" t="s">
        <v>27</v>
      </c>
      <c r="E162" s="27" t="s">
        <v>72</v>
      </c>
      <c r="F162" s="28">
        <v>100</v>
      </c>
      <c r="G162" s="51">
        <v>0.4</v>
      </c>
      <c r="H162" s="51">
        <v>0.4</v>
      </c>
      <c r="I162" s="51">
        <v>9.8000000000000007</v>
      </c>
      <c r="J162" s="51">
        <v>47</v>
      </c>
      <c r="K162" s="29">
        <v>338</v>
      </c>
      <c r="L162" s="28"/>
    </row>
    <row r="163" spans="1:12" x14ac:dyDescent="0.25">
      <c r="A163" s="23"/>
      <c r="B163" s="24"/>
      <c r="C163" s="25"/>
      <c r="D163" s="26" t="s">
        <v>30</v>
      </c>
      <c r="E163" s="27" t="s">
        <v>70</v>
      </c>
      <c r="F163" s="28">
        <v>60</v>
      </c>
      <c r="G163" s="51">
        <v>0.48</v>
      </c>
      <c r="H163" s="51">
        <v>0.06</v>
      </c>
      <c r="I163" s="51">
        <v>1.02</v>
      </c>
      <c r="J163" s="51">
        <v>6</v>
      </c>
      <c r="K163" s="29" t="s">
        <v>62</v>
      </c>
      <c r="L163" s="28"/>
    </row>
    <row r="164" spans="1:12" x14ac:dyDescent="0.25">
      <c r="A164" s="23"/>
      <c r="B164" s="24"/>
      <c r="C164" s="25"/>
      <c r="D164" s="26"/>
      <c r="E164" s="27"/>
      <c r="F164" s="28"/>
      <c r="G164" s="51"/>
      <c r="H164" s="51"/>
      <c r="I164" s="51"/>
      <c r="J164" s="51"/>
      <c r="K164" s="29"/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SUM(F157:F164)</f>
        <v>680</v>
      </c>
      <c r="G165" s="53">
        <f>SUM(G157:G164)</f>
        <v>22.359999999999996</v>
      </c>
      <c r="H165" s="53">
        <f>SUM(H157:H164)</f>
        <v>18.059999999999995</v>
      </c>
      <c r="I165" s="53">
        <f>SUM(I157:I164)</f>
        <v>103.75999999999999</v>
      </c>
      <c r="J165" s="53">
        <f>SUM(J157:J164)</f>
        <v>653.29999999999995</v>
      </c>
      <c r="K165" s="37"/>
      <c r="L165" s="36">
        <f>SUM(L157:L164)</f>
        <v>78.05</v>
      </c>
    </row>
    <row r="166" spans="1:12" x14ac:dyDescent="0.25">
      <c r="A166" s="38">
        <f>A157</f>
        <v>2</v>
      </c>
      <c r="B166" s="39">
        <f>B157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thickBot="1" x14ac:dyDescent="0.3">
      <c r="A176" s="41">
        <f>A157</f>
        <v>2</v>
      </c>
      <c r="B176" s="42">
        <f>B157</f>
        <v>4</v>
      </c>
      <c r="C176" s="54" t="s">
        <v>37</v>
      </c>
      <c r="D176" s="54"/>
      <c r="E176" s="43"/>
      <c r="F176" s="44">
        <f>F165+F175</f>
        <v>680</v>
      </c>
      <c r="G176" s="44">
        <f>G165+G175</f>
        <v>22.359999999999996</v>
      </c>
      <c r="H176" s="44">
        <f>H165+H175</f>
        <v>18.059999999999995</v>
      </c>
      <c r="I176" s="44">
        <f>I165+I175</f>
        <v>103.75999999999999</v>
      </c>
      <c r="J176" s="44">
        <f>J165+J175</f>
        <v>653.29999999999995</v>
      </c>
      <c r="K176" s="44"/>
      <c r="L176" s="44">
        <f>L165+L175</f>
        <v>78.05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73</v>
      </c>
      <c r="F177" s="21">
        <v>240</v>
      </c>
      <c r="G177" s="52">
        <v>16</v>
      </c>
      <c r="H177" s="52">
        <v>21.2</v>
      </c>
      <c r="I177" s="52">
        <v>23.6</v>
      </c>
      <c r="J177" s="52">
        <v>378.4</v>
      </c>
      <c r="K177" s="22">
        <v>258</v>
      </c>
      <c r="L177" s="21">
        <v>78.05</v>
      </c>
    </row>
    <row r="178" spans="1:12" x14ac:dyDescent="0.25">
      <c r="A178" s="23"/>
      <c r="B178" s="24"/>
      <c r="C178" s="25"/>
      <c r="D178" s="30" t="s">
        <v>25</v>
      </c>
      <c r="E178" s="27" t="s">
        <v>43</v>
      </c>
      <c r="F178" s="28">
        <v>200</v>
      </c>
      <c r="G178" s="51">
        <v>0.2</v>
      </c>
      <c r="H178" s="51">
        <v>0.1</v>
      </c>
      <c r="I178" s="51">
        <v>9.3000000000000007</v>
      </c>
      <c r="J178" s="51">
        <v>38</v>
      </c>
      <c r="K178" s="29">
        <v>457</v>
      </c>
      <c r="L178" s="28"/>
    </row>
    <row r="179" spans="1:12" x14ac:dyDescent="0.25">
      <c r="A179" s="23"/>
      <c r="B179" s="24"/>
      <c r="C179" s="25"/>
      <c r="D179" s="30" t="s">
        <v>26</v>
      </c>
      <c r="E179" s="27" t="s">
        <v>46</v>
      </c>
      <c r="F179" s="28">
        <v>45</v>
      </c>
      <c r="G179" s="51">
        <v>3.42</v>
      </c>
      <c r="H179" s="51">
        <v>0.36</v>
      </c>
      <c r="I179" s="51">
        <v>22.14</v>
      </c>
      <c r="J179" s="51">
        <v>95.3</v>
      </c>
      <c r="K179" s="29">
        <v>573</v>
      </c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41</v>
      </c>
      <c r="F180" s="28">
        <v>25</v>
      </c>
      <c r="G180" s="51">
        <v>2</v>
      </c>
      <c r="H180" s="51">
        <v>0.38</v>
      </c>
      <c r="I180" s="51">
        <v>10</v>
      </c>
      <c r="J180" s="51">
        <v>51.5</v>
      </c>
      <c r="K180" s="29">
        <v>574</v>
      </c>
      <c r="L180" s="28"/>
    </row>
    <row r="181" spans="1:12" x14ac:dyDescent="0.25">
      <c r="A181" s="23"/>
      <c r="B181" s="24"/>
      <c r="C181" s="25"/>
      <c r="D181" s="26" t="s">
        <v>30</v>
      </c>
      <c r="E181" s="27" t="s">
        <v>51</v>
      </c>
      <c r="F181" s="28">
        <v>60</v>
      </c>
      <c r="G181" s="51">
        <v>0.79500000000000004</v>
      </c>
      <c r="H181" s="51">
        <v>3.5999999999999996</v>
      </c>
      <c r="I181" s="51">
        <v>3.9000000000000004</v>
      </c>
      <c r="J181" s="51">
        <v>52.094999999999999</v>
      </c>
      <c r="K181" s="29">
        <v>55</v>
      </c>
      <c r="L181" s="28"/>
    </row>
    <row r="182" spans="1:12" x14ac:dyDescent="0.25">
      <c r="A182" s="23"/>
      <c r="B182" s="24"/>
      <c r="C182" s="25"/>
      <c r="D182" s="26"/>
      <c r="E182" s="27"/>
      <c r="F182" s="28"/>
      <c r="G182" s="51"/>
      <c r="H182" s="51"/>
      <c r="I182" s="51"/>
      <c r="J182" s="51"/>
      <c r="K182" s="29"/>
      <c r="L182" s="28"/>
    </row>
    <row r="183" spans="1:12" ht="15.75" customHeight="1" x14ac:dyDescent="0.25">
      <c r="A183" s="31"/>
      <c r="B183" s="32"/>
      <c r="C183" s="33"/>
      <c r="D183" s="34" t="s">
        <v>28</v>
      </c>
      <c r="E183" s="35"/>
      <c r="F183" s="36">
        <f>SUM(F177:F182)</f>
        <v>570</v>
      </c>
      <c r="G183" s="53">
        <f>SUM(G177:G182)</f>
        <v>22.414999999999999</v>
      </c>
      <c r="H183" s="53">
        <f>SUM(H177:H182)</f>
        <v>25.64</v>
      </c>
      <c r="I183" s="53">
        <f>SUM(I177:I182)</f>
        <v>68.940000000000012</v>
      </c>
      <c r="J183" s="53">
        <f>SUM(J177:J182)</f>
        <v>615.29500000000007</v>
      </c>
      <c r="K183" s="37"/>
      <c r="L183" s="36">
        <f>SUM(L177:L182)</f>
        <v>78.05</v>
      </c>
    </row>
    <row r="184" spans="1:12" x14ac:dyDescent="0.25">
      <c r="A184" s="38">
        <f>A177</f>
        <v>2</v>
      </c>
      <c r="B184" s="39">
        <f>B177</f>
        <v>5</v>
      </c>
      <c r="C184" s="40" t="s">
        <v>29</v>
      </c>
      <c r="D184" s="30" t="s">
        <v>30</v>
      </c>
      <c r="E184" s="27"/>
      <c r="F184" s="28"/>
      <c r="G184" s="28"/>
      <c r="H184" s="28"/>
      <c r="I184" s="28"/>
      <c r="J184" s="28"/>
      <c r="K184" s="29"/>
      <c r="L184" s="28"/>
    </row>
    <row r="185" spans="1:12" x14ac:dyDescent="0.25">
      <c r="A185" s="23"/>
      <c r="B185" s="24"/>
      <c r="C185" s="25"/>
      <c r="D185" s="30" t="s">
        <v>31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32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33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34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35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36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26"/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31"/>
      <c r="B193" s="32"/>
      <c r="C193" s="33"/>
      <c r="D193" s="34" t="s">
        <v>28</v>
      </c>
      <c r="E193" s="35"/>
      <c r="F193" s="36">
        <f>SUM(F184:F192)</f>
        <v>0</v>
      </c>
      <c r="G193" s="36">
        <f>SUM(G184:G192)</f>
        <v>0</v>
      </c>
      <c r="H193" s="36">
        <f>SUM(H184:H192)</f>
        <v>0</v>
      </c>
      <c r="I193" s="36">
        <f>SUM(I184:I192)</f>
        <v>0</v>
      </c>
      <c r="J193" s="36">
        <f>SUM(J184:J192)</f>
        <v>0</v>
      </c>
      <c r="K193" s="37"/>
      <c r="L193" s="36">
        <f>SUM(L184:L192)</f>
        <v>0</v>
      </c>
    </row>
    <row r="194" spans="1:12" ht="15" customHeight="1" x14ac:dyDescent="0.25">
      <c r="A194" s="41">
        <f>A177</f>
        <v>2</v>
      </c>
      <c r="B194" s="42">
        <f>B177</f>
        <v>5</v>
      </c>
      <c r="C194" s="54" t="s">
        <v>37</v>
      </c>
      <c r="D194" s="54"/>
      <c r="E194" s="43"/>
      <c r="F194" s="44">
        <f>F183+F193</f>
        <v>570</v>
      </c>
      <c r="G194" s="44">
        <f>G183+G193</f>
        <v>22.414999999999999</v>
      </c>
      <c r="H194" s="44">
        <f>H183+H193</f>
        <v>25.64</v>
      </c>
      <c r="I194" s="44">
        <f>I183+I193</f>
        <v>68.940000000000012</v>
      </c>
      <c r="J194" s="44">
        <f>J183+J193</f>
        <v>615.29500000000007</v>
      </c>
      <c r="K194" s="44"/>
      <c r="L194" s="44">
        <f>L183+L193</f>
        <v>78.05</v>
      </c>
    </row>
    <row r="195" spans="1:12" ht="12.75" customHeight="1" x14ac:dyDescent="0.25">
      <c r="A195" s="48"/>
      <c r="B195" s="49"/>
      <c r="C195" s="55" t="s">
        <v>38</v>
      </c>
      <c r="D195" s="55"/>
      <c r="E195" s="55"/>
      <c r="F195" s="50">
        <f>(F24+F44+F63+F81+F100+F118+F138+F156+F176+F194)/(IF(F24=0,0,1)+IF(F44=0,0,1)+IF(F63=0,0,1)+IF(F81=0,0,1)+IF(F100=0,0,1)+IF(F118=0,0,1)+IF(F138=0,0,1)+IF(F156=0,0,1)+IF(F176=0,0,1)+IF(F194=0,0,1))</f>
        <v>618</v>
      </c>
      <c r="G195" s="50">
        <f>(G24+G44+G63+G81+G100+G118+G138+G156+G176+G194)/(IF(G24=0,0,1)+IF(G44=0,0,1)+IF(G63=0,0,1)+IF(G81=0,0,1)+IF(G100=0,0,1)+IF(G118=0,0,1)+IF(G138=0,0,1)+IF(G156=0,0,1)+IF(G176=0,0,1)+IF(G194=0,0,1))</f>
        <v>21.247749999999996</v>
      </c>
      <c r="H195" s="50">
        <f>(H24+H44+H63+H81+H100+H118+H138+H156+H176+H194)/(IF(H24=0,0,1)+IF(H44=0,0,1)+IF(H63=0,0,1)+IF(H81=0,0,1)+IF(H100=0,0,1)+IF(H118=0,0,1)+IF(H138=0,0,1)+IF(H156=0,0,1)+IF(H176=0,0,1)+IF(H194=0,0,1))</f>
        <v>21.180250000000001</v>
      </c>
      <c r="I195" s="50">
        <f>(I24+I44+I63+I81+I100+I118+I138+I156+I176+I194)/(IF(I24=0,0,1)+IF(I44=0,0,1)+IF(I63=0,0,1)+IF(I81=0,0,1)+IF(I100=0,0,1)+IF(I118=0,0,1)+IF(I138=0,0,1)+IF(I156=0,0,1)+IF(I176=0,0,1)+IF(I194=0,0,1))</f>
        <v>104.42250000000001</v>
      </c>
      <c r="J195" s="50">
        <f>(J24+J44+J63+J81+J100+J118+J138+J156+J176+J194)/(IF(J24=0,0,1)+IF(J44=0,0,1)+IF(J63=0,0,1)+IF(J81=0,0,1)+IF(J100=0,0,1)+IF(J118=0,0,1)+IF(J138=0,0,1)+IF(J156=0,0,1)+IF(J176=0,0,1)+IF(J194=0,0,1))</f>
        <v>656.37900000000002</v>
      </c>
      <c r="K195" s="50"/>
      <c r="L195" s="50">
        <f>(L24+L44+L63+L81+L100+L118+L138+L156+L176+L194)/(IF(L24=0,0,1)+IF(L44=0,0,1)+IF(L63=0,0,1)+IF(L81=0,0,1)+IF(L100=0,0,1)+IF(L118=0,0,1)+IF(L138=0,0,1)+IF(L156=0,0,1)+IF(L176=0,0,1)+IF(L194=0,0,1))</f>
        <v>78.049999999999983</v>
      </c>
    </row>
  </sheetData>
  <mergeCells count="14">
    <mergeCell ref="C1:E1"/>
    <mergeCell ref="H1:K1"/>
    <mergeCell ref="H2:K2"/>
    <mergeCell ref="C24:D24"/>
    <mergeCell ref="C44:D44"/>
    <mergeCell ref="C156:D156"/>
    <mergeCell ref="C176:D176"/>
    <mergeCell ref="C194:D194"/>
    <mergeCell ref="C195:E195"/>
    <mergeCell ref="C63:D63"/>
    <mergeCell ref="C81:D81"/>
    <mergeCell ref="C100:D100"/>
    <mergeCell ref="C118:D118"/>
    <mergeCell ref="C138:D138"/>
  </mergeCells>
  <pageMargins left="0.7" right="0.7" top="0.75" bottom="0.75" header="0.51180555555555496" footer="0.51180555555555496"/>
  <pageSetup paperSize="9" scale="60" firstPageNumber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AntoninaMixaylovna@outlook.com</cp:lastModifiedBy>
  <cp:revision>1</cp:revision>
  <cp:lastPrinted>2025-08-23T10:09:14Z</cp:lastPrinted>
  <dcterms:created xsi:type="dcterms:W3CDTF">2022-05-16T14:23:56Z</dcterms:created>
  <dcterms:modified xsi:type="dcterms:W3CDTF">2025-08-23T10:09:38Z</dcterms:modified>
  <dc:language>ru-RU</dc:language>
</cp:coreProperties>
</file>